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40" windowWidth="23415" windowHeight="11445"/>
  </bookViews>
  <sheets>
    <sheet name="Scratch" sheetId="13" r:id="rId1"/>
    <sheet name="Caté1(-de40)" sheetId="14" r:id="rId2"/>
    <sheet name="Caté2(+de40)" sheetId="15" r:id="rId3"/>
    <sheet name="Caté3(Mixtes)" sheetId="16" r:id="rId4"/>
    <sheet name="Centenaire" sheetId="17" r:id="rId5"/>
  </sheets>
  <definedNames>
    <definedName name="_xlnm._FilterDatabase" localSheetId="1" hidden="1">'Caté1(-de40)'!$A$7:$K$19</definedName>
    <definedName name="_xlnm._FilterDatabase" localSheetId="2" hidden="1">'Caté2(+de40)'!$A$7:$K$37</definedName>
    <definedName name="_xlnm._FilterDatabase" localSheetId="3" hidden="1">'Caté3(Mixtes)'!$A$7:$K$19</definedName>
    <definedName name="_xlnm._FilterDatabase" localSheetId="4" hidden="1">Centenaire!$A$7:$K$28</definedName>
    <definedName name="_xlnm._FilterDatabase" localSheetId="0" hidden="1">Scratch!$A$7:$K$7</definedName>
    <definedName name="Excel_BuiltIn__FilterDatabase_1" localSheetId="1">'Caté1(-de40)'!$B$7:$J$7</definedName>
    <definedName name="Excel_BuiltIn__FilterDatabase_1" localSheetId="2">'Caté2(+de40)'!$B$7:$J$7</definedName>
    <definedName name="Excel_BuiltIn__FilterDatabase_1" localSheetId="3">'Caté3(Mixtes)'!$B$7:$J$7</definedName>
    <definedName name="Excel_BuiltIn__FilterDatabase_1" localSheetId="4">Centenaire!$B$7:$J$7</definedName>
    <definedName name="Excel_BuiltIn__FilterDatabase_1" localSheetId="0">Scratch!$B$7:$J$7</definedName>
    <definedName name="Excel_BuiltIn__FilterDatabase_1">#REF!</definedName>
    <definedName name="Excel_BuiltIn__FilterDatabase_2">#REF!</definedName>
  </definedNames>
  <calcPr calcId="114210"/>
</workbook>
</file>

<file path=xl/calcChain.xml><?xml version="1.0" encoding="utf-8"?>
<calcChain xmlns="http://schemas.openxmlformats.org/spreadsheetml/2006/main">
  <c r="G8" i="17"/>
  <c r="J8"/>
  <c r="K8"/>
  <c r="G9"/>
  <c r="J9"/>
  <c r="K9"/>
  <c r="G10"/>
  <c r="J10"/>
  <c r="K10"/>
  <c r="G11"/>
  <c r="J11"/>
  <c r="K11"/>
  <c r="G12"/>
  <c r="J12"/>
  <c r="K12"/>
  <c r="G13"/>
  <c r="J13"/>
  <c r="K13"/>
  <c r="G14"/>
  <c r="J14"/>
  <c r="K14"/>
  <c r="G15"/>
  <c r="J15"/>
  <c r="K15"/>
  <c r="G16"/>
  <c r="J16"/>
  <c r="K16"/>
  <c r="G17"/>
  <c r="J17"/>
  <c r="K17"/>
  <c r="G18"/>
  <c r="J18"/>
  <c r="K18"/>
  <c r="G19"/>
  <c r="J19"/>
  <c r="K19"/>
  <c r="G20"/>
  <c r="J20"/>
  <c r="K20"/>
  <c r="G21"/>
  <c r="J21"/>
  <c r="K21"/>
  <c r="G22"/>
  <c r="J22"/>
  <c r="K22"/>
  <c r="G23"/>
  <c r="J23"/>
  <c r="K23"/>
  <c r="G24"/>
  <c r="J24"/>
  <c r="K24"/>
  <c r="G25"/>
  <c r="J25"/>
  <c r="K25"/>
  <c r="G26"/>
  <c r="J26"/>
  <c r="K26"/>
  <c r="G27"/>
  <c r="J27"/>
  <c r="K27"/>
  <c r="G28"/>
  <c r="J28"/>
  <c r="K28"/>
  <c r="G8" i="16"/>
  <c r="J8"/>
  <c r="K8"/>
  <c r="G9"/>
  <c r="J9"/>
  <c r="K9"/>
  <c r="G10"/>
  <c r="J10"/>
  <c r="K10"/>
  <c r="G11"/>
  <c r="J11"/>
  <c r="K11"/>
  <c r="G12"/>
  <c r="J12"/>
  <c r="K12"/>
  <c r="G13"/>
  <c r="J13"/>
  <c r="K13"/>
  <c r="G14"/>
  <c r="J14"/>
  <c r="K14"/>
  <c r="G15"/>
  <c r="J15"/>
  <c r="K15"/>
  <c r="G16"/>
  <c r="J16"/>
  <c r="K16"/>
  <c r="G17"/>
  <c r="J17"/>
  <c r="K17"/>
  <c r="G18"/>
  <c r="J18"/>
  <c r="K18"/>
  <c r="G19"/>
  <c r="J19"/>
  <c r="K19"/>
  <c r="G8" i="15"/>
  <c r="J8"/>
  <c r="K8"/>
  <c r="G9"/>
  <c r="J9"/>
  <c r="K9"/>
  <c r="G10"/>
  <c r="J10"/>
  <c r="K10"/>
  <c r="G11"/>
  <c r="J11"/>
  <c r="K11"/>
  <c r="G12"/>
  <c r="J12"/>
  <c r="K12"/>
  <c r="G13"/>
  <c r="J13"/>
  <c r="K13"/>
  <c r="G14"/>
  <c r="J14"/>
  <c r="K14"/>
  <c r="G15"/>
  <c r="J15"/>
  <c r="K15"/>
  <c r="G16"/>
  <c r="J16"/>
  <c r="K16"/>
  <c r="G17"/>
  <c r="J17"/>
  <c r="K17"/>
  <c r="G18"/>
  <c r="J18"/>
  <c r="K18"/>
  <c r="G19"/>
  <c r="J19"/>
  <c r="K19"/>
  <c r="G20"/>
  <c r="J20"/>
  <c r="K20"/>
  <c r="G21"/>
  <c r="J21"/>
  <c r="K21"/>
  <c r="G22"/>
  <c r="J22"/>
  <c r="K22"/>
  <c r="G23"/>
  <c r="J23"/>
  <c r="K23"/>
  <c r="G24"/>
  <c r="J24"/>
  <c r="K24"/>
  <c r="G25"/>
  <c r="J25"/>
  <c r="K25"/>
  <c r="G26"/>
  <c r="J26"/>
  <c r="K26"/>
  <c r="G27"/>
  <c r="J27"/>
  <c r="K27"/>
  <c r="G28"/>
  <c r="J28"/>
  <c r="K28"/>
  <c r="G29"/>
  <c r="J29"/>
  <c r="K29"/>
  <c r="G30"/>
  <c r="J30"/>
  <c r="K30"/>
  <c r="G31"/>
  <c r="J31"/>
  <c r="K31"/>
  <c r="G32"/>
  <c r="J32"/>
  <c r="K32"/>
  <c r="G33"/>
  <c r="J33"/>
  <c r="K33"/>
  <c r="G34"/>
  <c r="J34"/>
  <c r="K34"/>
  <c r="G35"/>
  <c r="J35"/>
  <c r="K35"/>
  <c r="G36"/>
  <c r="J36"/>
  <c r="K36"/>
  <c r="G37"/>
  <c r="J37"/>
  <c r="K37"/>
  <c r="G8" i="14"/>
  <c r="J8"/>
  <c r="K8"/>
  <c r="G9"/>
  <c r="J9"/>
  <c r="K9"/>
  <c r="G10"/>
  <c r="J10"/>
  <c r="K10"/>
  <c r="G11"/>
  <c r="J11"/>
  <c r="K11"/>
  <c r="G12"/>
  <c r="J12"/>
  <c r="K12"/>
  <c r="G13"/>
  <c r="J13"/>
  <c r="K13"/>
  <c r="G14"/>
  <c r="J14"/>
  <c r="K14"/>
  <c r="G15"/>
  <c r="J15"/>
  <c r="K15"/>
  <c r="G16"/>
  <c r="J16"/>
  <c r="K16"/>
  <c r="G17"/>
  <c r="J17"/>
  <c r="K17"/>
  <c r="G18"/>
  <c r="J18"/>
  <c r="K18"/>
  <c r="G19"/>
  <c r="J19"/>
  <c r="K19"/>
  <c r="K19" i="13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10"/>
  <c r="K11"/>
  <c r="K12"/>
  <c r="K13"/>
  <c r="K14"/>
  <c r="K15"/>
  <c r="K16"/>
  <c r="K17"/>
  <c r="K18"/>
  <c r="K9"/>
  <c r="K8"/>
  <c r="G75"/>
  <c r="J75"/>
  <c r="G71"/>
  <c r="J71"/>
  <c r="G70"/>
  <c r="J70"/>
  <c r="G69"/>
  <c r="J69"/>
  <c r="G63"/>
  <c r="J63"/>
  <c r="G58"/>
  <c r="J58"/>
  <c r="G53"/>
  <c r="J53"/>
  <c r="G48"/>
  <c r="J48"/>
  <c r="G47"/>
  <c r="J47"/>
  <c r="G42"/>
  <c r="J42"/>
  <c r="G40"/>
  <c r="J40"/>
  <c r="G39"/>
  <c r="J39"/>
  <c r="G38"/>
  <c r="J38"/>
  <c r="G36"/>
  <c r="J36"/>
  <c r="G33"/>
  <c r="J33"/>
  <c r="G31"/>
  <c r="J31"/>
  <c r="G27"/>
  <c r="J27"/>
  <c r="G26"/>
  <c r="J26"/>
  <c r="G19"/>
  <c r="J19"/>
  <c r="G16"/>
  <c r="J16"/>
  <c r="G12"/>
  <c r="J12"/>
  <c r="G80"/>
  <c r="J80"/>
  <c r="G79"/>
  <c r="J79"/>
  <c r="G78"/>
  <c r="J78"/>
  <c r="G74"/>
  <c r="J74"/>
  <c r="G73"/>
  <c r="J73"/>
  <c r="G72"/>
  <c r="J72"/>
  <c r="G68"/>
  <c r="J68"/>
  <c r="G66"/>
  <c r="J66"/>
  <c r="G52"/>
  <c r="J52"/>
  <c r="G51"/>
  <c r="J51"/>
  <c r="G45"/>
  <c r="J45"/>
  <c r="G41"/>
  <c r="J41"/>
  <c r="G81"/>
  <c r="J81"/>
  <c r="G62"/>
  <c r="J62"/>
  <c r="G46"/>
  <c r="J46"/>
  <c r="G44"/>
  <c r="J44"/>
  <c r="G43"/>
  <c r="J43"/>
  <c r="G32"/>
  <c r="J32"/>
  <c r="G30"/>
  <c r="J30"/>
  <c r="G25"/>
  <c r="J25"/>
  <c r="G24"/>
  <c r="J24"/>
  <c r="G21"/>
  <c r="J21"/>
  <c r="G15"/>
  <c r="J15"/>
  <c r="G10"/>
  <c r="J10"/>
  <c r="G8"/>
  <c r="J8"/>
  <c r="G9"/>
  <c r="J9"/>
  <c r="G11"/>
  <c r="J11"/>
  <c r="G13"/>
  <c r="J13"/>
  <c r="G14"/>
  <c r="J14"/>
  <c r="G17"/>
  <c r="J17"/>
  <c r="G18"/>
  <c r="J18"/>
  <c r="G20"/>
  <c r="J20"/>
  <c r="G22"/>
  <c r="J22"/>
  <c r="G23"/>
  <c r="J23"/>
  <c r="G28"/>
  <c r="J28"/>
  <c r="G29"/>
  <c r="J29"/>
  <c r="G34"/>
  <c r="J34"/>
  <c r="G35"/>
  <c r="J35"/>
  <c r="G37"/>
  <c r="J37"/>
  <c r="G49"/>
  <c r="J49"/>
  <c r="G50"/>
  <c r="J50"/>
  <c r="G54"/>
  <c r="J54"/>
  <c r="G55"/>
  <c r="J55"/>
  <c r="G56"/>
  <c r="J56"/>
  <c r="G57"/>
  <c r="J57"/>
  <c r="G59"/>
  <c r="J59"/>
  <c r="G60"/>
  <c r="J60"/>
  <c r="G61"/>
  <c r="J61"/>
  <c r="G64"/>
  <c r="J64"/>
  <c r="G65"/>
  <c r="J65"/>
  <c r="G67"/>
  <c r="J67"/>
  <c r="G76"/>
  <c r="J76"/>
  <c r="G77"/>
  <c r="J77"/>
  <c r="G82"/>
  <c r="J82"/>
</calcChain>
</file>

<file path=xl/sharedStrings.xml><?xml version="1.0" encoding="utf-8"?>
<sst xmlns="http://schemas.openxmlformats.org/spreadsheetml/2006/main" count="894" uniqueCount="169">
  <si>
    <t>DOSSARD</t>
  </si>
  <si>
    <t>Heure départ</t>
  </si>
  <si>
    <t>NOM 1</t>
  </si>
  <si>
    <t>NOM 2</t>
  </si>
  <si>
    <t>Catégorie</t>
  </si>
  <si>
    <t>D</t>
  </si>
  <si>
    <t>A</t>
  </si>
  <si>
    <t>TEMPS</t>
  </si>
  <si>
    <t>ROUSSEL Arnaud</t>
  </si>
  <si>
    <t>GASMANN Antoine</t>
  </si>
  <si>
    <t>Abandon</t>
  </si>
  <si>
    <t>TOILIER Fabrice</t>
  </si>
  <si>
    <t>PIERRE Christophe</t>
  </si>
  <si>
    <t>PARDIEU Patrick</t>
  </si>
  <si>
    <t>HOCHSTRASSER Benjamin</t>
  </si>
  <si>
    <t>MARTIN Jean-Charles</t>
  </si>
  <si>
    <t>DEMESY Franck</t>
  </si>
  <si>
    <t>THOMAS Arnaud</t>
  </si>
  <si>
    <t>SIEBERT Eric</t>
  </si>
  <si>
    <t>STAUDER Yannick</t>
  </si>
  <si>
    <t>GOFFEMEYER Didier</t>
  </si>
  <si>
    <t>ROMANO Christophe</t>
  </si>
  <si>
    <t>BEGHIN Jean-Philippe</t>
  </si>
  <si>
    <t>BONNARD Thierry</t>
  </si>
  <si>
    <t>BONNARD Mathieu</t>
  </si>
  <si>
    <t>STOQUERT Julien</t>
  </si>
  <si>
    <t>RILLIOT Sébastien</t>
  </si>
  <si>
    <t>EHRMANN Claude</t>
  </si>
  <si>
    <t>VETTER Pascal</t>
  </si>
  <si>
    <t>MAUER Gaël</t>
  </si>
  <si>
    <t>VAUTRIN Thomas</t>
  </si>
  <si>
    <t>BERENS Christian</t>
  </si>
  <si>
    <t>ZIRNHELD Olivier</t>
  </si>
  <si>
    <t>RAFFIN Philippe</t>
  </si>
  <si>
    <t>MANGIN THRO Thierry</t>
  </si>
  <si>
    <t>MOUGIN Arnaud</t>
  </si>
  <si>
    <t>HACQUARD Patrick</t>
  </si>
  <si>
    <t>LESPERLETTE Gaëtan</t>
  </si>
  <si>
    <t>LESPERLETTE Titouan</t>
  </si>
  <si>
    <t>BOURHOVEN Cédric</t>
  </si>
  <si>
    <t>DICATO Fabien</t>
  </si>
  <si>
    <t>ENEL Marc</t>
  </si>
  <si>
    <t>MORLOT Frédéric</t>
  </si>
  <si>
    <t>TRESSELT Kévin</t>
  </si>
  <si>
    <t>TIMMERMANN Brice</t>
  </si>
  <si>
    <t>PHILIS Yann</t>
  </si>
  <si>
    <t>RICHARD Julien</t>
  </si>
  <si>
    <t>DELANDRE Janis</t>
  </si>
  <si>
    <t>ERBS Gérard</t>
  </si>
  <si>
    <t>FILLIOL Jean-Marc</t>
  </si>
  <si>
    <t>PINK Pascal</t>
  </si>
  <si>
    <t>JACQUOT Olivier</t>
  </si>
  <si>
    <t>HENRY Pascal</t>
  </si>
  <si>
    <t>GEORGE Stéphane</t>
  </si>
  <si>
    <t>AMANN Sébastien</t>
  </si>
  <si>
    <t>TORZUOLI Joël</t>
  </si>
  <si>
    <t>MARTIN Patrick</t>
  </si>
  <si>
    <t>TRIPONEL Alban</t>
  </si>
  <si>
    <t>BARBI Vincent</t>
  </si>
  <si>
    <t>GUERARD Sébastien</t>
  </si>
  <si>
    <t>GUERARD Bernard</t>
  </si>
  <si>
    <t>SIMONIN Olivier</t>
  </si>
  <si>
    <t>SIMONIN Laurent</t>
  </si>
  <si>
    <t>HOCHSTRASSER Cédric</t>
  </si>
  <si>
    <t>MERKILED Benoît</t>
  </si>
  <si>
    <t>DREWS Jürgen</t>
  </si>
  <si>
    <t>JOHN Bernd</t>
  </si>
  <si>
    <t>BOLOGNA Serge</t>
  </si>
  <si>
    <t>KAERCHER Martial</t>
  </si>
  <si>
    <t>BLANCHONG André</t>
  </si>
  <si>
    <t>HUGONNIER Pierre</t>
  </si>
  <si>
    <t>MEYER Jean-Pierre</t>
  </si>
  <si>
    <t>ROMERO Pedro</t>
  </si>
  <si>
    <t>VALTA Alain</t>
  </si>
  <si>
    <t>BREDIN Hervé</t>
  </si>
  <si>
    <t>VERGUET Valérie</t>
  </si>
  <si>
    <t>DIETMANN Claude</t>
  </si>
  <si>
    <t>DEPAIX Pierre</t>
  </si>
  <si>
    <t>HAYE Florian</t>
  </si>
  <si>
    <t>YOTOV Javo</t>
  </si>
  <si>
    <t>DERVOGNE Mickaël</t>
  </si>
  <si>
    <t>MAIRESSE Jean-Charles</t>
  </si>
  <si>
    <t>ROYER Marion</t>
  </si>
  <si>
    <t>PICCOLI Thierry</t>
  </si>
  <si>
    <t>HERGA Jean-Benoît</t>
  </si>
  <si>
    <t>NICOLLE Adrien</t>
  </si>
  <si>
    <t>CAEL Pascal</t>
  </si>
  <si>
    <t>THOMAS Alain</t>
  </si>
  <si>
    <t>PHILIPPOT Bruno</t>
  </si>
  <si>
    <t>FERBUS Eric</t>
  </si>
  <si>
    <t>GERARD Jean-Claude</t>
  </si>
  <si>
    <t>HOSTERT Stéphane</t>
  </si>
  <si>
    <t>HOSTERT Laurent</t>
  </si>
  <si>
    <t>QUERCIOLI Nicole</t>
  </si>
  <si>
    <t>QUERCIOLI Yves</t>
  </si>
  <si>
    <t>STEFANELLI Céline</t>
  </si>
  <si>
    <t>THIEL Laurent</t>
  </si>
  <si>
    <t>CHOQUERT Christian</t>
  </si>
  <si>
    <t>BOURGOIN Jean-Michel</t>
  </si>
  <si>
    <t>GOSZKA Xavier</t>
  </si>
  <si>
    <t>ROUSSEL Nicolas</t>
  </si>
  <si>
    <t>PERRIN Rémy</t>
  </si>
  <si>
    <t>GLOCK Jean-Luc</t>
  </si>
  <si>
    <t>FRANCOIS Christian</t>
  </si>
  <si>
    <t>FRANCOIS Jean-Philippe</t>
  </si>
  <si>
    <t>VETTER Christophe</t>
  </si>
  <si>
    <t>FIACK Vincent</t>
  </si>
  <si>
    <t>HERBETH Francis</t>
  </si>
  <si>
    <t>BIEDERMANN Dominique</t>
  </si>
  <si>
    <t>HOCQUAUX Stanislas</t>
  </si>
  <si>
    <t>LOUIS Grégoire</t>
  </si>
  <si>
    <t>LESPERLETTE Jean Marie</t>
  </si>
  <si>
    <t>PIERSON Dominique</t>
  </si>
  <si>
    <t>GUIMONT Nicolas</t>
  </si>
  <si>
    <t>COSNUAU Kévin</t>
  </si>
  <si>
    <t>RUSE Francis</t>
  </si>
  <si>
    <t>WALTER Franck</t>
  </si>
  <si>
    <t>TRESSELT Hervé</t>
  </si>
  <si>
    <t>TRESSELT Jérôme</t>
  </si>
  <si>
    <t>TURCO David</t>
  </si>
  <si>
    <t>RICHARD Claude</t>
  </si>
  <si>
    <t>COLIN Marie-Hélène</t>
  </si>
  <si>
    <t>COLIN Raphaël</t>
  </si>
  <si>
    <t>SCHUR Fabrice</t>
  </si>
  <si>
    <t>BINDA Jean-Marie</t>
  </si>
  <si>
    <t>GUILLOU Virginie</t>
  </si>
  <si>
    <t>LEVIS Mathieu</t>
  </si>
  <si>
    <t>WENDLING Eric</t>
  </si>
  <si>
    <t>BECK Pierre</t>
  </si>
  <si>
    <t>MANGEL Gilbert</t>
  </si>
  <si>
    <t>MANGEL David</t>
  </si>
  <si>
    <t>MIDON Philippe</t>
  </si>
  <si>
    <t>BERNIER Thierry</t>
  </si>
  <si>
    <t>RUSPINI Frédérique</t>
  </si>
  <si>
    <t>ANTONINI Emmanuel</t>
  </si>
  <si>
    <t>THIRIET Rachel</t>
  </si>
  <si>
    <t>THIRIET Patrice</t>
  </si>
  <si>
    <t>KLESSE Marie-Pierre</t>
  </si>
  <si>
    <t>TOMASSETTI Stefano</t>
  </si>
  <si>
    <t>FOMBARON Claude</t>
  </si>
  <si>
    <t>VAUTRIN Emmanuel</t>
  </si>
  <si>
    <t>VAUTRIN Eric</t>
  </si>
  <si>
    <t>BENLOUCIF François</t>
  </si>
  <si>
    <t>DUFOUR Stéphane</t>
  </si>
  <si>
    <t>DELOFFRE Nicolas</t>
  </si>
  <si>
    <t>MARCILLAT Chantal</t>
  </si>
  <si>
    <t>SOULE Daniel</t>
  </si>
  <si>
    <t>LIBRY Pauline</t>
  </si>
  <si>
    <t>CORDIER Jules</t>
  </si>
  <si>
    <t>CHARLES Michèle</t>
  </si>
  <si>
    <t>WENDLING Catherine</t>
  </si>
  <si>
    <t>GENTLEMAN LAMATH 2014 SCRATH</t>
  </si>
  <si>
    <t>Catégorie 1 - de 40ans</t>
  </si>
  <si>
    <t>Catégorie 4 Centenaires</t>
  </si>
  <si>
    <t>Catégorie 3 Mixtes</t>
  </si>
  <si>
    <t>Catégorie 2 + de 40ans</t>
  </si>
  <si>
    <t>Scratch</t>
  </si>
  <si>
    <t>Clt Cat</t>
  </si>
  <si>
    <t>Clt
 Fil du Temps</t>
  </si>
  <si>
    <t>Parcours</t>
  </si>
  <si>
    <t>Clt 
Parcours</t>
  </si>
  <si>
    <t>Année</t>
  </si>
  <si>
    <t>Scratch Année</t>
  </si>
  <si>
    <t>Clt Catégorie Année</t>
  </si>
  <si>
    <t>Temps</t>
  </si>
  <si>
    <t>Vitesse
Km/h</t>
  </si>
  <si>
    <t>C</t>
  </si>
  <si>
    <t>Vitesse</t>
  </si>
  <si>
    <t>29,5 km</t>
  </si>
</sst>
</file>

<file path=xl/styles.xml><?xml version="1.0" encoding="utf-8"?>
<styleSheet xmlns="http://schemas.openxmlformats.org/spreadsheetml/2006/main">
  <numFmts count="3">
    <numFmt numFmtId="164" formatCode="#,##0.00\ [$€-40C];[Red]\-#,##0.00\ [$€-40C]"/>
    <numFmt numFmtId="165" formatCode="hh:mm:ss;@"/>
    <numFmt numFmtId="167" formatCode="hh:mm:ss.00;@"/>
  </numFmts>
  <fonts count="16">
    <font>
      <sz val="10"/>
      <name val="Arial"/>
    </font>
    <font>
      <b/>
      <sz val="10"/>
      <name val="Arial"/>
    </font>
    <font>
      <b/>
      <sz val="8"/>
      <name val="Arial"/>
    </font>
    <font>
      <sz val="12"/>
      <name val="Arial"/>
    </font>
    <font>
      <sz val="10"/>
      <name val="Arial"/>
    </font>
    <font>
      <sz val="10"/>
      <name val="Arial"/>
    </font>
    <font>
      <b/>
      <i/>
      <u/>
      <sz val="10"/>
      <name val="Arial"/>
    </font>
    <font>
      <b/>
      <i/>
      <sz val="16"/>
      <name val="Arial"/>
    </font>
    <font>
      <sz val="8"/>
      <name val="Arial"/>
    </font>
    <font>
      <sz val="18"/>
      <color indexed="12"/>
      <name val="Arial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0"/>
      <color indexed="9"/>
      <name val="Arial"/>
    </font>
    <font>
      <sz val="16"/>
      <color indexed="12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5" fillId="0" borderId="0"/>
    <xf numFmtId="0" fontId="4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12" fillId="0" borderId="0"/>
    <xf numFmtId="0" fontId="6" fillId="0" borderId="0"/>
    <xf numFmtId="164" fontId="6" fillId="0" borderId="0"/>
  </cellStyleXfs>
  <cellXfs count="44">
    <xf numFmtId="0" fontId="0" fillId="0" borderId="0" xfId="0"/>
    <xf numFmtId="0" fontId="9" fillId="0" borderId="0" xfId="2" applyFont="1"/>
    <xf numFmtId="0" fontId="4" fillId="0" borderId="0" xfId="2" applyFont="1"/>
    <xf numFmtId="0" fontId="2" fillId="2" borderId="1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/>
    </xf>
    <xf numFmtId="165" fontId="4" fillId="0" borderId="1" xfId="2" applyNumberFormat="1" applyFont="1" applyBorder="1" applyAlignment="1">
      <alignment horizontal="center"/>
    </xf>
    <xf numFmtId="0" fontId="3" fillId="3" borderId="1" xfId="2" applyFont="1" applyFill="1" applyBorder="1" applyAlignment="1" applyProtection="1"/>
    <xf numFmtId="0" fontId="1" fillId="3" borderId="1" xfId="2" applyFont="1" applyFill="1" applyBorder="1" applyAlignment="1">
      <alignment horizontal="center"/>
    </xf>
    <xf numFmtId="167" fontId="4" fillId="3" borderId="1" xfId="2" applyNumberFormat="1" applyFont="1" applyFill="1" applyBorder="1"/>
    <xf numFmtId="0" fontId="3" fillId="4" borderId="1" xfId="2" applyFont="1" applyFill="1" applyBorder="1" applyAlignment="1" applyProtection="1"/>
    <xf numFmtId="0" fontId="1" fillId="4" borderId="1" xfId="2" applyFont="1" applyFill="1" applyBorder="1" applyAlignment="1">
      <alignment horizontal="center"/>
    </xf>
    <xf numFmtId="167" fontId="4" fillId="4" borderId="1" xfId="2" applyNumberFormat="1" applyFont="1" applyFill="1" applyBorder="1"/>
    <xf numFmtId="0" fontId="3" fillId="5" borderId="1" xfId="2" applyFont="1" applyFill="1" applyBorder="1" applyAlignment="1" applyProtection="1"/>
    <xf numFmtId="0" fontId="1" fillId="5" borderId="1" xfId="2" applyFont="1" applyFill="1" applyBorder="1" applyAlignment="1">
      <alignment horizontal="center"/>
    </xf>
    <xf numFmtId="167" fontId="4" fillId="5" borderId="1" xfId="2" applyNumberFormat="1" applyFont="1" applyFill="1" applyBorder="1"/>
    <xf numFmtId="0" fontId="3" fillId="6" borderId="1" xfId="2" applyFont="1" applyFill="1" applyBorder="1" applyAlignment="1" applyProtection="1"/>
    <xf numFmtId="0" fontId="1" fillId="6" borderId="1" xfId="2" applyFont="1" applyFill="1" applyBorder="1" applyAlignment="1">
      <alignment horizontal="center"/>
    </xf>
    <xf numFmtId="167" fontId="4" fillId="6" borderId="1" xfId="2" applyNumberFormat="1" applyFont="1" applyFill="1" applyBorder="1"/>
    <xf numFmtId="0" fontId="10" fillId="6" borderId="1" xfId="2" applyFont="1" applyFill="1" applyBorder="1" applyAlignment="1" applyProtection="1"/>
    <xf numFmtId="0" fontId="10" fillId="5" borderId="1" xfId="2" applyFont="1" applyFill="1" applyBorder="1" applyAlignment="1" applyProtection="1"/>
    <xf numFmtId="0" fontId="10" fillId="4" borderId="1" xfId="2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0" fillId="0" borderId="2" xfId="2" applyFont="1" applyFill="1" applyBorder="1"/>
    <xf numFmtId="0" fontId="10" fillId="0" borderId="2" xfId="2" applyFont="1" applyFill="1" applyBorder="1" applyAlignment="1">
      <alignment horizontal="left"/>
    </xf>
    <xf numFmtId="0" fontId="10" fillId="0" borderId="2" xfId="2" applyFont="1" applyFill="1" applyBorder="1" applyAlignment="1" applyProtection="1"/>
    <xf numFmtId="0" fontId="10" fillId="4" borderId="1" xfId="2" applyFont="1" applyFill="1" applyBorder="1" applyAlignment="1">
      <alignment horizontal="center"/>
    </xf>
    <xf numFmtId="0" fontId="10" fillId="3" borderId="1" xfId="2" applyFont="1" applyFill="1" applyBorder="1" applyAlignment="1">
      <alignment horizontal="center"/>
    </xf>
    <xf numFmtId="0" fontId="10" fillId="5" borderId="1" xfId="2" applyFont="1" applyFill="1" applyBorder="1" applyAlignment="1" applyProtection="1">
      <alignment horizontal="center"/>
    </xf>
    <xf numFmtId="0" fontId="10" fillId="6" borderId="1" xfId="2" applyFont="1" applyFill="1" applyBorder="1" applyAlignment="1" applyProtection="1">
      <alignment horizontal="center"/>
    </xf>
    <xf numFmtId="0" fontId="4" fillId="3" borderId="1" xfId="2" applyFont="1" applyFill="1" applyBorder="1" applyAlignment="1" applyProtection="1"/>
    <xf numFmtId="0" fontId="11" fillId="7" borderId="3" xfId="5" applyFont="1" applyFill="1" applyBorder="1" applyAlignment="1">
      <alignment horizontal="center" vertical="center" wrapText="1"/>
    </xf>
    <xf numFmtId="0" fontId="13" fillId="7" borderId="3" xfId="5" applyFont="1" applyFill="1" applyBorder="1" applyAlignment="1">
      <alignment horizontal="center" vertical="center" wrapText="1"/>
    </xf>
    <xf numFmtId="4" fontId="11" fillId="7" borderId="3" xfId="5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3" xfId="5" applyFont="1" applyFill="1" applyBorder="1" applyAlignment="1">
      <alignment horizontal="center" vertical="center" wrapText="1"/>
    </xf>
    <xf numFmtId="0" fontId="3" fillId="0" borderId="1" xfId="2" applyFont="1" applyFill="1" applyBorder="1" applyAlignment="1" applyProtection="1"/>
    <xf numFmtId="0" fontId="1" fillId="0" borderId="1" xfId="2" applyFont="1" applyFill="1" applyBorder="1" applyAlignment="1">
      <alignment horizontal="center"/>
    </xf>
    <xf numFmtId="167" fontId="4" fillId="0" borderId="1" xfId="2" applyNumberFormat="1" applyFont="1" applyFill="1" applyBorder="1"/>
    <xf numFmtId="2" fontId="0" fillId="0" borderId="0" xfId="0" applyNumberFormat="1"/>
    <xf numFmtId="2" fontId="4" fillId="0" borderId="1" xfId="2" applyNumberFormat="1" applyFont="1" applyBorder="1" applyAlignment="1">
      <alignment horizontal="center" vertical="center" wrapText="1"/>
    </xf>
    <xf numFmtId="0" fontId="14" fillId="8" borderId="0" xfId="2" applyFont="1" applyFill="1"/>
    <xf numFmtId="167" fontId="14" fillId="8" borderId="0" xfId="2" applyNumberFormat="1" applyFont="1" applyFill="1" applyBorder="1"/>
    <xf numFmtId="0" fontId="15" fillId="0" borderId="0" xfId="2" applyFont="1" applyAlignment="1">
      <alignment horizontal="center"/>
    </xf>
  </cellXfs>
  <cellStyles count="8">
    <cellStyle name="Default" xfId="1"/>
    <cellStyle name="Default_GENTLEMAN LAMATH 2014 RESULTATS" xfId="2"/>
    <cellStyle name="Heading" xfId="3"/>
    <cellStyle name="Heading1" xfId="4"/>
    <cellStyle name="Normal" xfId="0" builtinId="0"/>
    <cellStyle name="Normal_Feuil1" xfId="5"/>
    <cellStyle name="Result" xfId="6"/>
    <cellStyle name="Result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2"/>
  <sheetViews>
    <sheetView tabSelected="1" workbookViewId="0">
      <selection activeCell="L4" sqref="L4"/>
    </sheetView>
  </sheetViews>
  <sheetFormatPr baseColWidth="10" defaultColWidth="12.28515625" defaultRowHeight="12.95" customHeight="1"/>
  <cols>
    <col min="1" max="1" width="8" style="21" customWidth="1"/>
    <col min="2" max="2" width="9.5703125" customWidth="1"/>
    <col min="3" max="3" width="11" hidden="1" customWidth="1"/>
    <col min="4" max="5" width="35.28515625" customWidth="1"/>
    <col min="6" max="6" width="9.85546875" customWidth="1"/>
    <col min="7" max="8" width="13" hidden="1" customWidth="1"/>
    <col min="9" max="10" width="13" customWidth="1"/>
    <col min="11" max="11" width="13.140625" bestFit="1" customWidth="1"/>
    <col min="13" max="17" width="0" hidden="1" customWidth="1"/>
    <col min="18" max="19" width="30.42578125" style="34" hidden="1" customWidth="1"/>
    <col min="20" max="20" width="0" style="34" hidden="1" customWidth="1"/>
    <col min="21" max="21" width="0" hidden="1" customWidth="1"/>
    <col min="22" max="22" width="0" style="34" hidden="1" customWidth="1"/>
    <col min="23" max="23" width="12.5703125" hidden="1" customWidth="1"/>
    <col min="24" max="26" width="0" hidden="1" customWidth="1"/>
  </cols>
  <sheetData>
    <row r="1" spans="1:23" ht="23.25">
      <c r="B1" s="1" t="s">
        <v>151</v>
      </c>
      <c r="C1" s="2"/>
      <c r="D1" s="2"/>
      <c r="E1" s="2"/>
      <c r="F1" s="2"/>
      <c r="G1" s="2"/>
      <c r="H1" s="2"/>
      <c r="I1" s="2"/>
      <c r="J1" s="2"/>
      <c r="K1" s="2"/>
    </row>
    <row r="2" spans="1:23" ht="23.25">
      <c r="B2" s="1"/>
      <c r="C2" s="2"/>
      <c r="D2" s="2"/>
      <c r="F2" s="30" t="s">
        <v>152</v>
      </c>
      <c r="G2" s="20"/>
      <c r="H2" s="2"/>
      <c r="I2" s="6"/>
      <c r="J2" s="23"/>
      <c r="K2" s="2"/>
    </row>
    <row r="3" spans="1:23" ht="23.25">
      <c r="B3" s="1"/>
      <c r="C3" s="2"/>
      <c r="D3" s="43" t="s">
        <v>168</v>
      </c>
      <c r="E3" s="2"/>
      <c r="F3" s="20" t="s">
        <v>155</v>
      </c>
      <c r="G3" s="20"/>
      <c r="H3" s="2"/>
      <c r="I3" s="20"/>
      <c r="J3" s="24"/>
      <c r="K3" s="41">
        <v>29.5</v>
      </c>
    </row>
    <row r="4" spans="1:23" ht="23.25">
      <c r="B4" s="1"/>
      <c r="C4" s="2"/>
      <c r="D4" s="2"/>
      <c r="E4" s="2"/>
      <c r="F4" s="18" t="s">
        <v>154</v>
      </c>
      <c r="G4" s="18"/>
      <c r="H4" s="2"/>
      <c r="I4" s="18"/>
      <c r="J4" s="25"/>
      <c r="K4" s="42">
        <v>4.1666666666666664E-2</v>
      </c>
    </row>
    <row r="5" spans="1:23" ht="23.25">
      <c r="B5" s="1"/>
      <c r="C5" s="2"/>
      <c r="D5" s="2"/>
      <c r="E5" s="2"/>
      <c r="F5" s="19" t="s">
        <v>153</v>
      </c>
      <c r="G5" s="19"/>
      <c r="H5" s="2"/>
      <c r="I5" s="19"/>
      <c r="J5" s="25"/>
      <c r="K5" s="2"/>
    </row>
    <row r="6" spans="1:23" ht="12.75" customHeight="1">
      <c r="B6" s="2"/>
      <c r="C6" s="2"/>
      <c r="D6" s="2"/>
      <c r="E6" s="2"/>
      <c r="F6" s="2"/>
      <c r="G6" s="2"/>
      <c r="H6" s="2"/>
      <c r="I6" s="2"/>
      <c r="J6" s="2"/>
      <c r="K6" s="2"/>
    </row>
    <row r="7" spans="1:23" ht="22.5">
      <c r="A7" s="3" t="s">
        <v>156</v>
      </c>
      <c r="B7" s="3" t="s">
        <v>0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157</v>
      </c>
      <c r="J7" s="3" t="s">
        <v>7</v>
      </c>
      <c r="K7" s="3" t="s">
        <v>167</v>
      </c>
      <c r="M7" s="31" t="s">
        <v>158</v>
      </c>
      <c r="N7" s="31" t="s">
        <v>159</v>
      </c>
      <c r="O7" s="31" t="s">
        <v>160</v>
      </c>
      <c r="P7" s="31" t="s">
        <v>161</v>
      </c>
      <c r="Q7" s="32" t="s">
        <v>162</v>
      </c>
      <c r="R7" s="35" t="s">
        <v>2</v>
      </c>
      <c r="S7" s="35" t="s">
        <v>3</v>
      </c>
      <c r="T7" s="35" t="s">
        <v>4</v>
      </c>
      <c r="U7" s="32" t="s">
        <v>163</v>
      </c>
      <c r="V7" s="35" t="s">
        <v>164</v>
      </c>
      <c r="W7" s="33" t="s">
        <v>165</v>
      </c>
    </row>
    <row r="8" spans="1:23" ht="15">
      <c r="A8" s="22">
        <v>1</v>
      </c>
      <c r="B8" s="4">
        <v>7</v>
      </c>
      <c r="C8" s="5">
        <v>4.1666666666666666E-3</v>
      </c>
      <c r="D8" s="9" t="s">
        <v>13</v>
      </c>
      <c r="E8" s="9" t="s">
        <v>14</v>
      </c>
      <c r="F8" s="10">
        <v>2</v>
      </c>
      <c r="G8" s="11">
        <f t="shared" ref="G8:G39" si="0">C8</f>
        <v>4.1666666666666666E-3</v>
      </c>
      <c r="H8" s="11">
        <v>3.1137384259259257E-2</v>
      </c>
      <c r="I8" s="26">
        <v>1</v>
      </c>
      <c r="J8" s="11">
        <f t="shared" ref="J8:J39" si="1">H8-G8</f>
        <v>2.6970717592592591E-2</v>
      </c>
      <c r="K8" s="40">
        <f>$K$3/J8*$K$4</f>
        <v>45.574118020658553</v>
      </c>
      <c r="N8" t="s">
        <v>166</v>
      </c>
      <c r="P8">
        <v>2014</v>
      </c>
      <c r="Q8" s="22">
        <v>1</v>
      </c>
      <c r="R8" s="36" t="s">
        <v>13</v>
      </c>
      <c r="S8" s="36" t="s">
        <v>14</v>
      </c>
      <c r="T8" s="37">
        <v>2</v>
      </c>
      <c r="U8">
        <v>1</v>
      </c>
      <c r="V8" s="38">
        <v>2.6970717592592591E-2</v>
      </c>
      <c r="W8" s="39">
        <v>45.574118020658553</v>
      </c>
    </row>
    <row r="9" spans="1:23" ht="15">
      <c r="A9" s="22">
        <v>2</v>
      </c>
      <c r="B9" s="4">
        <v>10</v>
      </c>
      <c r="C9" s="5">
        <v>6.2500000000000003E-3</v>
      </c>
      <c r="D9" s="9" t="s">
        <v>15</v>
      </c>
      <c r="E9" s="9" t="s">
        <v>16</v>
      </c>
      <c r="F9" s="10">
        <v>2</v>
      </c>
      <c r="G9" s="11">
        <f t="shared" si="0"/>
        <v>6.2500000000000003E-3</v>
      </c>
      <c r="H9" s="11">
        <v>3.4430555555555555E-2</v>
      </c>
      <c r="I9" s="26">
        <v>2</v>
      </c>
      <c r="J9" s="11">
        <f t="shared" si="1"/>
        <v>2.8180555555555556E-2</v>
      </c>
      <c r="K9" s="40">
        <f>$K$3/J9*$K$4</f>
        <v>43.617545588960077</v>
      </c>
      <c r="N9" t="s">
        <v>166</v>
      </c>
      <c r="P9">
        <v>2014</v>
      </c>
      <c r="Q9" s="22">
        <v>2</v>
      </c>
      <c r="R9" s="36" t="s">
        <v>15</v>
      </c>
      <c r="S9" s="36" t="s">
        <v>16</v>
      </c>
      <c r="T9" s="37">
        <v>2</v>
      </c>
      <c r="U9">
        <v>2</v>
      </c>
      <c r="V9" s="38">
        <v>2.8180555555555556E-2</v>
      </c>
      <c r="W9" s="39">
        <v>43.617545588960077</v>
      </c>
    </row>
    <row r="10" spans="1:23" ht="15">
      <c r="A10" s="22">
        <v>3</v>
      </c>
      <c r="B10" s="4">
        <v>70</v>
      </c>
      <c r="C10" s="5">
        <v>4.7916666666666663E-2</v>
      </c>
      <c r="D10" s="6" t="s">
        <v>14</v>
      </c>
      <c r="E10" s="6" t="s">
        <v>17</v>
      </c>
      <c r="F10" s="7">
        <v>1</v>
      </c>
      <c r="G10" s="8">
        <f t="shared" si="0"/>
        <v>4.7916666666666663E-2</v>
      </c>
      <c r="H10" s="8">
        <v>7.7095138888888887E-2</v>
      </c>
      <c r="I10" s="27">
        <v>1</v>
      </c>
      <c r="J10" s="8">
        <f t="shared" si="1"/>
        <v>2.9178472222222224E-2</v>
      </c>
      <c r="K10" s="40">
        <f t="shared" ref="K10:K73" si="2">$K$3/J10*$K$4</f>
        <v>42.125806221291377</v>
      </c>
      <c r="N10" t="s">
        <v>166</v>
      </c>
      <c r="P10">
        <v>2014</v>
      </c>
      <c r="Q10" s="22">
        <v>3</v>
      </c>
      <c r="R10" s="36" t="s">
        <v>14</v>
      </c>
      <c r="S10" s="36" t="s">
        <v>17</v>
      </c>
      <c r="T10" s="37">
        <v>1</v>
      </c>
      <c r="U10">
        <v>1</v>
      </c>
      <c r="V10" s="38">
        <v>2.9178472222222224E-2</v>
      </c>
      <c r="W10" s="39">
        <v>42.125806221291377</v>
      </c>
    </row>
    <row r="11" spans="1:23" ht="15">
      <c r="A11" s="22">
        <v>4</v>
      </c>
      <c r="B11" s="4">
        <v>4</v>
      </c>
      <c r="C11" s="5">
        <v>2.0833333333333333E-3</v>
      </c>
      <c r="D11" s="9" t="s">
        <v>18</v>
      </c>
      <c r="E11" s="9" t="s">
        <v>19</v>
      </c>
      <c r="F11" s="10">
        <v>2</v>
      </c>
      <c r="G11" s="11">
        <f t="shared" si="0"/>
        <v>2.0833333333333333E-3</v>
      </c>
      <c r="H11" s="11">
        <v>3.1339930555555555E-2</v>
      </c>
      <c r="I11" s="26">
        <v>3</v>
      </c>
      <c r="J11" s="11">
        <f t="shared" si="1"/>
        <v>2.9256597222222222E-2</v>
      </c>
      <c r="K11" s="40">
        <f t="shared" si="2"/>
        <v>42.013316084928611</v>
      </c>
      <c r="N11" t="s">
        <v>166</v>
      </c>
      <c r="P11">
        <v>2014</v>
      </c>
      <c r="Q11" s="22">
        <v>4</v>
      </c>
      <c r="R11" s="36" t="s">
        <v>18</v>
      </c>
      <c r="S11" s="36" t="s">
        <v>19</v>
      </c>
      <c r="T11" s="37">
        <v>2</v>
      </c>
      <c r="U11">
        <v>3</v>
      </c>
      <c r="V11" s="38">
        <v>2.9256597222222222E-2</v>
      </c>
      <c r="W11" s="39">
        <v>42.013316084928611</v>
      </c>
    </row>
    <row r="12" spans="1:23" ht="15">
      <c r="A12" s="22">
        <v>5</v>
      </c>
      <c r="B12" s="4">
        <v>72</v>
      </c>
      <c r="C12" s="5">
        <v>4.9305555555555554E-2</v>
      </c>
      <c r="D12" s="12" t="s">
        <v>20</v>
      </c>
      <c r="E12" s="12" t="s">
        <v>13</v>
      </c>
      <c r="F12" s="13">
        <v>4</v>
      </c>
      <c r="G12" s="14">
        <f t="shared" si="0"/>
        <v>4.9305555555555554E-2</v>
      </c>
      <c r="H12" s="14">
        <v>7.8603587962962962E-2</v>
      </c>
      <c r="I12" s="28">
        <v>1</v>
      </c>
      <c r="J12" s="14">
        <f t="shared" si="1"/>
        <v>2.9298032407407408E-2</v>
      </c>
      <c r="K12" s="40">
        <f t="shared" si="2"/>
        <v>41.953898117605227</v>
      </c>
      <c r="N12" t="s">
        <v>166</v>
      </c>
      <c r="P12">
        <v>2014</v>
      </c>
      <c r="Q12" s="22">
        <v>5</v>
      </c>
      <c r="R12" s="36" t="s">
        <v>20</v>
      </c>
      <c r="S12" s="36" t="s">
        <v>13</v>
      </c>
      <c r="T12" s="37">
        <v>4</v>
      </c>
      <c r="U12">
        <v>1</v>
      </c>
      <c r="V12" s="38">
        <v>2.9298032407407408E-2</v>
      </c>
      <c r="W12" s="39">
        <v>41.953898117605227</v>
      </c>
    </row>
    <row r="13" spans="1:23" ht="15">
      <c r="A13" s="22">
        <v>6</v>
      </c>
      <c r="B13" s="4">
        <v>44</v>
      </c>
      <c r="C13" s="5">
        <v>2.9861111111111113E-2</v>
      </c>
      <c r="D13" s="9" t="s">
        <v>21</v>
      </c>
      <c r="E13" s="9" t="s">
        <v>22</v>
      </c>
      <c r="F13" s="10">
        <v>2</v>
      </c>
      <c r="G13" s="11">
        <f t="shared" si="0"/>
        <v>2.9861111111111113E-2</v>
      </c>
      <c r="H13" s="11">
        <v>5.9392592592592594E-2</v>
      </c>
      <c r="I13" s="10">
        <v>4</v>
      </c>
      <c r="J13" s="11">
        <f t="shared" si="1"/>
        <v>2.9531481481481481E-2</v>
      </c>
      <c r="K13" s="40">
        <f t="shared" si="2"/>
        <v>41.622248698814822</v>
      </c>
      <c r="N13" t="s">
        <v>166</v>
      </c>
      <c r="P13">
        <v>2014</v>
      </c>
      <c r="Q13" s="22">
        <v>6</v>
      </c>
      <c r="R13" s="36" t="s">
        <v>21</v>
      </c>
      <c r="S13" s="36" t="s">
        <v>22</v>
      </c>
      <c r="T13" s="37">
        <v>2</v>
      </c>
      <c r="U13">
        <v>4</v>
      </c>
      <c r="V13" s="38">
        <v>2.9531481481481481E-2</v>
      </c>
      <c r="W13" s="39">
        <v>41.622248698814822</v>
      </c>
    </row>
    <row r="14" spans="1:23" ht="15">
      <c r="A14" s="22">
        <v>7</v>
      </c>
      <c r="B14" s="4">
        <v>73</v>
      </c>
      <c r="C14" s="5">
        <v>4.9999999999999996E-2</v>
      </c>
      <c r="D14" s="9" t="s">
        <v>23</v>
      </c>
      <c r="E14" s="9" t="s">
        <v>24</v>
      </c>
      <c r="F14" s="10">
        <v>2</v>
      </c>
      <c r="G14" s="11">
        <f t="shared" si="0"/>
        <v>4.9999999999999996E-2</v>
      </c>
      <c r="H14" s="11">
        <v>8.0356481481481473E-2</v>
      </c>
      <c r="I14" s="10">
        <v>5</v>
      </c>
      <c r="J14" s="11">
        <f t="shared" si="1"/>
        <v>3.0356481481481477E-2</v>
      </c>
      <c r="K14" s="40">
        <f t="shared" si="2"/>
        <v>40.491078236998632</v>
      </c>
      <c r="N14" t="s">
        <v>166</v>
      </c>
      <c r="P14">
        <v>2014</v>
      </c>
      <c r="Q14" s="22">
        <v>7</v>
      </c>
      <c r="R14" s="36" t="s">
        <v>23</v>
      </c>
      <c r="S14" s="36" t="s">
        <v>24</v>
      </c>
      <c r="T14" s="37">
        <v>2</v>
      </c>
      <c r="U14">
        <v>5</v>
      </c>
      <c r="V14" s="38">
        <v>3.0356481481481477E-2</v>
      </c>
      <c r="W14" s="39">
        <v>40.491078236998632</v>
      </c>
    </row>
    <row r="15" spans="1:23" ht="15">
      <c r="A15" s="22">
        <v>8</v>
      </c>
      <c r="B15" s="4">
        <v>12</v>
      </c>
      <c r="C15" s="5">
        <v>7.6388888888888886E-3</v>
      </c>
      <c r="D15" s="6" t="s">
        <v>25</v>
      </c>
      <c r="E15" s="6" t="s">
        <v>26</v>
      </c>
      <c r="F15" s="7">
        <v>1</v>
      </c>
      <c r="G15" s="8">
        <f t="shared" si="0"/>
        <v>7.6388888888888886E-3</v>
      </c>
      <c r="H15" s="8">
        <v>3.8221527777777778E-2</v>
      </c>
      <c r="I15" s="7">
        <v>2</v>
      </c>
      <c r="J15" s="8">
        <f t="shared" si="1"/>
        <v>3.0582638888888888E-2</v>
      </c>
      <c r="K15" s="40">
        <f t="shared" si="2"/>
        <v>40.191648311723696</v>
      </c>
      <c r="N15" t="s">
        <v>166</v>
      </c>
      <c r="P15">
        <v>2014</v>
      </c>
      <c r="Q15" s="22">
        <v>8</v>
      </c>
      <c r="R15" s="36" t="s">
        <v>25</v>
      </c>
      <c r="S15" s="36" t="s">
        <v>26</v>
      </c>
      <c r="T15" s="37">
        <v>1</v>
      </c>
      <c r="U15">
        <v>2</v>
      </c>
      <c r="V15" s="38">
        <v>3.0582638888888888E-2</v>
      </c>
      <c r="W15" s="39">
        <v>40.191648311723696</v>
      </c>
    </row>
    <row r="16" spans="1:23" ht="15">
      <c r="A16" s="22">
        <v>9</v>
      </c>
      <c r="B16" s="4">
        <v>75</v>
      </c>
      <c r="C16" s="5">
        <v>5.1388888888888887E-2</v>
      </c>
      <c r="D16" s="12" t="s">
        <v>27</v>
      </c>
      <c r="E16" s="12" t="s">
        <v>28</v>
      </c>
      <c r="F16" s="13">
        <v>4</v>
      </c>
      <c r="G16" s="14">
        <f t="shared" si="0"/>
        <v>5.1388888888888887E-2</v>
      </c>
      <c r="H16" s="14">
        <v>8.2086458333333334E-2</v>
      </c>
      <c r="I16" s="28">
        <v>2</v>
      </c>
      <c r="J16" s="14">
        <f t="shared" si="1"/>
        <v>3.0697569444444447E-2</v>
      </c>
      <c r="K16" s="40">
        <f t="shared" si="2"/>
        <v>40.041172278840385</v>
      </c>
      <c r="N16" t="s">
        <v>166</v>
      </c>
      <c r="P16">
        <v>2014</v>
      </c>
      <c r="Q16" s="22">
        <v>9</v>
      </c>
      <c r="R16" s="36" t="s">
        <v>27</v>
      </c>
      <c r="S16" s="36" t="s">
        <v>28</v>
      </c>
      <c r="T16" s="37">
        <v>4</v>
      </c>
      <c r="U16">
        <v>2</v>
      </c>
      <c r="V16" s="38">
        <v>3.0697569444444447E-2</v>
      </c>
      <c r="W16" s="39">
        <v>40.041172278840385</v>
      </c>
    </row>
    <row r="17" spans="1:23" ht="15">
      <c r="A17" s="22">
        <v>10</v>
      </c>
      <c r="B17" s="4">
        <v>45</v>
      </c>
      <c r="C17" s="5">
        <v>3.0555555555555555E-2</v>
      </c>
      <c r="D17" s="9" t="s">
        <v>29</v>
      </c>
      <c r="E17" s="9" t="s">
        <v>30</v>
      </c>
      <c r="F17" s="10">
        <v>2</v>
      </c>
      <c r="G17" s="11">
        <f t="shared" si="0"/>
        <v>3.0555555555555555E-2</v>
      </c>
      <c r="H17" s="11">
        <v>6.1450810185185181E-2</v>
      </c>
      <c r="I17" s="10">
        <v>6</v>
      </c>
      <c r="J17" s="11">
        <f t="shared" si="1"/>
        <v>3.0895254629629627E-2</v>
      </c>
      <c r="K17" s="40">
        <f t="shared" si="2"/>
        <v>39.784966377582563</v>
      </c>
      <c r="N17" t="s">
        <v>166</v>
      </c>
      <c r="P17">
        <v>2014</v>
      </c>
      <c r="Q17" s="22">
        <v>10</v>
      </c>
      <c r="R17" s="36" t="s">
        <v>29</v>
      </c>
      <c r="S17" s="36" t="s">
        <v>30</v>
      </c>
      <c r="T17" s="37">
        <v>2</v>
      </c>
      <c r="U17">
        <v>6</v>
      </c>
      <c r="V17" s="38">
        <v>3.0895254629629627E-2</v>
      </c>
      <c r="W17" s="39">
        <v>39.784966377582563</v>
      </c>
    </row>
    <row r="18" spans="1:23" ht="15">
      <c r="A18" s="22">
        <v>11</v>
      </c>
      <c r="B18" s="4">
        <v>59</v>
      </c>
      <c r="C18" s="5">
        <v>4.027777777777778E-2</v>
      </c>
      <c r="D18" s="9" t="s">
        <v>31</v>
      </c>
      <c r="E18" s="9" t="s">
        <v>32</v>
      </c>
      <c r="F18" s="10">
        <v>2</v>
      </c>
      <c r="G18" s="11">
        <f t="shared" si="0"/>
        <v>4.027777777777778E-2</v>
      </c>
      <c r="H18" s="11">
        <v>7.1181250000000001E-2</v>
      </c>
      <c r="I18" s="10">
        <v>7</v>
      </c>
      <c r="J18" s="11">
        <f t="shared" si="1"/>
        <v>3.0903472222222221E-2</v>
      </c>
      <c r="K18" s="40">
        <f t="shared" si="2"/>
        <v>39.774387092424888</v>
      </c>
      <c r="N18" t="s">
        <v>166</v>
      </c>
      <c r="P18">
        <v>2014</v>
      </c>
      <c r="Q18" s="22">
        <v>11</v>
      </c>
      <c r="R18" s="36" t="s">
        <v>31</v>
      </c>
      <c r="S18" s="36" t="s">
        <v>32</v>
      </c>
      <c r="T18" s="37">
        <v>2</v>
      </c>
      <c r="U18">
        <v>7</v>
      </c>
      <c r="V18" s="38">
        <v>3.0903472222222221E-2</v>
      </c>
      <c r="W18" s="39">
        <v>39.774387092424888</v>
      </c>
    </row>
    <row r="19" spans="1:23" ht="15">
      <c r="A19" s="22">
        <v>12</v>
      </c>
      <c r="B19" s="4">
        <v>57</v>
      </c>
      <c r="C19" s="5">
        <v>3.888888888888889E-2</v>
      </c>
      <c r="D19" s="12" t="s">
        <v>33</v>
      </c>
      <c r="E19" s="12" t="s">
        <v>34</v>
      </c>
      <c r="F19" s="13">
        <v>4</v>
      </c>
      <c r="G19" s="14">
        <f t="shared" si="0"/>
        <v>3.888888888888889E-2</v>
      </c>
      <c r="H19" s="14">
        <v>7.003437500000001E-2</v>
      </c>
      <c r="I19" s="28">
        <v>3</v>
      </c>
      <c r="J19" s="14">
        <f t="shared" si="1"/>
        <v>3.114548611111112E-2</v>
      </c>
      <c r="K19" s="40">
        <f t="shared" si="2"/>
        <v>39.465322913298905</v>
      </c>
      <c r="N19" t="s">
        <v>166</v>
      </c>
      <c r="P19">
        <v>2014</v>
      </c>
      <c r="Q19" s="22">
        <v>12</v>
      </c>
      <c r="R19" s="36" t="s">
        <v>33</v>
      </c>
      <c r="S19" s="36" t="s">
        <v>34</v>
      </c>
      <c r="T19" s="37">
        <v>4</v>
      </c>
      <c r="U19">
        <v>3</v>
      </c>
      <c r="V19" s="38">
        <v>3.114548611111112E-2</v>
      </c>
      <c r="W19" s="39">
        <v>39.465322913298905</v>
      </c>
    </row>
    <row r="20" spans="1:23" ht="15">
      <c r="A20" s="22">
        <v>13</v>
      </c>
      <c r="B20" s="4">
        <v>22</v>
      </c>
      <c r="C20" s="5">
        <v>1.4583333333333334E-2</v>
      </c>
      <c r="D20" s="9" t="s">
        <v>35</v>
      </c>
      <c r="E20" s="9" t="s">
        <v>36</v>
      </c>
      <c r="F20" s="10">
        <v>2</v>
      </c>
      <c r="G20" s="11">
        <f t="shared" si="0"/>
        <v>1.4583333333333334E-2</v>
      </c>
      <c r="H20" s="11">
        <v>4.5739699074074075E-2</v>
      </c>
      <c r="I20" s="10">
        <v>8</v>
      </c>
      <c r="J20" s="11">
        <f t="shared" si="1"/>
        <v>3.1156365740740741E-2</v>
      </c>
      <c r="K20" s="40">
        <f t="shared" si="2"/>
        <v>39.451541842037805</v>
      </c>
      <c r="N20" t="s">
        <v>166</v>
      </c>
      <c r="P20">
        <v>2014</v>
      </c>
      <c r="Q20" s="22">
        <v>13</v>
      </c>
      <c r="R20" s="36" t="s">
        <v>35</v>
      </c>
      <c r="S20" s="36" t="s">
        <v>36</v>
      </c>
      <c r="T20" s="37">
        <v>2</v>
      </c>
      <c r="U20">
        <v>8</v>
      </c>
      <c r="V20" s="38">
        <v>3.1156365740740741E-2</v>
      </c>
      <c r="W20" s="39">
        <v>39.451541842037805</v>
      </c>
    </row>
    <row r="21" spans="1:23" ht="15">
      <c r="A21" s="22">
        <v>14</v>
      </c>
      <c r="B21" s="4">
        <v>67</v>
      </c>
      <c r="C21" s="5">
        <v>4.583333333333333E-2</v>
      </c>
      <c r="D21" s="6" t="s">
        <v>37</v>
      </c>
      <c r="E21" s="6" t="s">
        <v>38</v>
      </c>
      <c r="F21" s="7">
        <v>1</v>
      </c>
      <c r="G21" s="8">
        <f t="shared" si="0"/>
        <v>4.583333333333333E-2</v>
      </c>
      <c r="H21" s="8">
        <v>7.7117013888888891E-2</v>
      </c>
      <c r="I21" s="7">
        <v>3</v>
      </c>
      <c r="J21" s="8">
        <f t="shared" si="1"/>
        <v>3.1283680555555561E-2</v>
      </c>
      <c r="K21" s="40">
        <f t="shared" si="2"/>
        <v>39.290986381344538</v>
      </c>
      <c r="N21" t="s">
        <v>166</v>
      </c>
      <c r="P21">
        <v>2014</v>
      </c>
      <c r="Q21" s="22">
        <v>14</v>
      </c>
      <c r="R21" s="36" t="s">
        <v>37</v>
      </c>
      <c r="S21" s="36" t="s">
        <v>38</v>
      </c>
      <c r="T21" s="37">
        <v>1</v>
      </c>
      <c r="U21">
        <v>3</v>
      </c>
      <c r="V21" s="38">
        <v>3.1283680555555561E-2</v>
      </c>
      <c r="W21" s="39">
        <v>39.290986381344538</v>
      </c>
    </row>
    <row r="22" spans="1:23" ht="15">
      <c r="A22" s="22">
        <v>15</v>
      </c>
      <c r="B22" s="4">
        <v>46</v>
      </c>
      <c r="C22" s="5">
        <v>3.125E-2</v>
      </c>
      <c r="D22" s="9" t="s">
        <v>39</v>
      </c>
      <c r="E22" s="9" t="s">
        <v>40</v>
      </c>
      <c r="F22" s="10">
        <v>2</v>
      </c>
      <c r="G22" s="11">
        <f t="shared" si="0"/>
        <v>3.125E-2</v>
      </c>
      <c r="H22" s="11">
        <v>6.2542013888888887E-2</v>
      </c>
      <c r="I22" s="10">
        <v>9</v>
      </c>
      <c r="J22" s="11">
        <f t="shared" si="1"/>
        <v>3.1292013888888887E-2</v>
      </c>
      <c r="K22" s="40">
        <f t="shared" si="2"/>
        <v>39.280522852609266</v>
      </c>
      <c r="N22" t="s">
        <v>166</v>
      </c>
      <c r="P22">
        <v>2014</v>
      </c>
      <c r="Q22" s="22">
        <v>15</v>
      </c>
      <c r="R22" s="36" t="s">
        <v>39</v>
      </c>
      <c r="S22" s="36" t="s">
        <v>40</v>
      </c>
      <c r="T22" s="37">
        <v>2</v>
      </c>
      <c r="U22">
        <v>9</v>
      </c>
      <c r="V22" s="38">
        <v>3.1292013888888887E-2</v>
      </c>
      <c r="W22" s="39">
        <v>39.280522852609266</v>
      </c>
    </row>
    <row r="23" spans="1:23" ht="15">
      <c r="A23" s="22">
        <v>16</v>
      </c>
      <c r="B23" s="4">
        <v>26</v>
      </c>
      <c r="C23" s="5">
        <v>1.7361111111111112E-2</v>
      </c>
      <c r="D23" s="9" t="s">
        <v>41</v>
      </c>
      <c r="E23" s="9" t="s">
        <v>42</v>
      </c>
      <c r="F23" s="10">
        <v>2</v>
      </c>
      <c r="G23" s="11">
        <f t="shared" si="0"/>
        <v>1.7361111111111112E-2</v>
      </c>
      <c r="H23" s="11">
        <v>4.8708449074074074E-2</v>
      </c>
      <c r="I23" s="10">
        <v>10</v>
      </c>
      <c r="J23" s="11">
        <f t="shared" si="1"/>
        <v>3.1347337962962962E-2</v>
      </c>
      <c r="K23" s="40">
        <f t="shared" si="2"/>
        <v>39.211197713787797</v>
      </c>
      <c r="N23" t="s">
        <v>166</v>
      </c>
      <c r="P23">
        <v>2014</v>
      </c>
      <c r="Q23" s="22">
        <v>16</v>
      </c>
      <c r="R23" s="36" t="s">
        <v>41</v>
      </c>
      <c r="S23" s="36" t="s">
        <v>42</v>
      </c>
      <c r="T23" s="37">
        <v>2</v>
      </c>
      <c r="U23">
        <v>10</v>
      </c>
      <c r="V23" s="38">
        <v>3.1347337962962962E-2</v>
      </c>
      <c r="W23" s="39">
        <v>39.211197713787797</v>
      </c>
    </row>
    <row r="24" spans="1:23" ht="15">
      <c r="A24" s="22">
        <v>17</v>
      </c>
      <c r="B24" s="4">
        <v>74</v>
      </c>
      <c r="C24" s="5">
        <v>5.0694444444444445E-2</v>
      </c>
      <c r="D24" s="6" t="s">
        <v>43</v>
      </c>
      <c r="E24" s="6" t="s">
        <v>44</v>
      </c>
      <c r="F24" s="7">
        <v>1</v>
      </c>
      <c r="G24" s="8">
        <f t="shared" si="0"/>
        <v>5.0694444444444445E-2</v>
      </c>
      <c r="H24" s="8">
        <v>8.2326504629629635E-2</v>
      </c>
      <c r="I24" s="7">
        <v>4</v>
      </c>
      <c r="J24" s="8">
        <f t="shared" si="1"/>
        <v>3.163206018518519E-2</v>
      </c>
      <c r="K24" s="40">
        <f t="shared" si="2"/>
        <v>38.858255183844911</v>
      </c>
      <c r="N24" t="s">
        <v>166</v>
      </c>
      <c r="P24">
        <v>2014</v>
      </c>
      <c r="Q24" s="22">
        <v>17</v>
      </c>
      <c r="R24" s="36" t="s">
        <v>43</v>
      </c>
      <c r="S24" s="36" t="s">
        <v>44</v>
      </c>
      <c r="T24" s="37">
        <v>1</v>
      </c>
      <c r="U24">
        <v>4</v>
      </c>
      <c r="V24" s="38">
        <v>3.163206018518519E-2</v>
      </c>
      <c r="W24" s="39">
        <v>38.858255183844911</v>
      </c>
    </row>
    <row r="25" spans="1:23" ht="15">
      <c r="A25" s="22">
        <v>18</v>
      </c>
      <c r="B25" s="4">
        <v>9</v>
      </c>
      <c r="C25" s="5">
        <v>5.5555555555555558E-3</v>
      </c>
      <c r="D25" s="6" t="s">
        <v>45</v>
      </c>
      <c r="E25" s="6" t="s">
        <v>46</v>
      </c>
      <c r="F25" s="7">
        <v>1</v>
      </c>
      <c r="G25" s="8">
        <f t="shared" si="0"/>
        <v>5.5555555555555558E-3</v>
      </c>
      <c r="H25" s="8">
        <v>3.7189583333333331E-2</v>
      </c>
      <c r="I25" s="7">
        <v>5</v>
      </c>
      <c r="J25" s="8">
        <f t="shared" si="1"/>
        <v>3.1634027777777775E-2</v>
      </c>
      <c r="K25" s="40">
        <f t="shared" si="2"/>
        <v>38.855838254341094</v>
      </c>
      <c r="N25" t="s">
        <v>166</v>
      </c>
      <c r="P25">
        <v>2014</v>
      </c>
      <c r="Q25" s="22">
        <v>18</v>
      </c>
      <c r="R25" s="36" t="s">
        <v>45</v>
      </c>
      <c r="S25" s="36" t="s">
        <v>46</v>
      </c>
      <c r="T25" s="37">
        <v>1</v>
      </c>
      <c r="U25">
        <v>5</v>
      </c>
      <c r="V25" s="38">
        <v>3.1634027777777775E-2</v>
      </c>
      <c r="W25" s="39">
        <v>38.855838254341094</v>
      </c>
    </row>
    <row r="26" spans="1:23" ht="15">
      <c r="A26" s="22">
        <v>19</v>
      </c>
      <c r="B26" s="4">
        <v>5</v>
      </c>
      <c r="C26" s="5">
        <v>2.7777777777777779E-3</v>
      </c>
      <c r="D26" s="12" t="s">
        <v>47</v>
      </c>
      <c r="E26" s="12" t="s">
        <v>48</v>
      </c>
      <c r="F26" s="13">
        <v>4</v>
      </c>
      <c r="G26" s="14">
        <f t="shared" si="0"/>
        <v>2.7777777777777779E-3</v>
      </c>
      <c r="H26" s="14">
        <v>3.44662037037037E-2</v>
      </c>
      <c r="I26" s="28">
        <v>4</v>
      </c>
      <c r="J26" s="14">
        <f t="shared" si="1"/>
        <v>3.1688425925925925E-2</v>
      </c>
      <c r="K26" s="40">
        <f t="shared" si="2"/>
        <v>38.7891361199176</v>
      </c>
      <c r="N26" t="s">
        <v>166</v>
      </c>
      <c r="P26">
        <v>2014</v>
      </c>
      <c r="Q26" s="22">
        <v>19</v>
      </c>
      <c r="R26" s="36" t="s">
        <v>47</v>
      </c>
      <c r="S26" s="36" t="s">
        <v>48</v>
      </c>
      <c r="T26" s="37">
        <v>4</v>
      </c>
      <c r="U26">
        <v>4</v>
      </c>
      <c r="V26" s="38">
        <v>3.1688425925925925E-2</v>
      </c>
      <c r="W26" s="39">
        <v>38.7891361199176</v>
      </c>
    </row>
    <row r="27" spans="1:23" ht="15">
      <c r="A27" s="22">
        <v>20</v>
      </c>
      <c r="B27" s="4">
        <v>39</v>
      </c>
      <c r="C27" s="5">
        <v>2.6388888888888889E-2</v>
      </c>
      <c r="D27" s="12" t="s">
        <v>49</v>
      </c>
      <c r="E27" s="12" t="s">
        <v>50</v>
      </c>
      <c r="F27" s="13">
        <v>4</v>
      </c>
      <c r="G27" s="14">
        <f t="shared" si="0"/>
        <v>2.6388888888888889E-2</v>
      </c>
      <c r="H27" s="14">
        <v>5.8215046296296293E-2</v>
      </c>
      <c r="I27" s="28">
        <v>5</v>
      </c>
      <c r="J27" s="14">
        <f t="shared" si="1"/>
        <v>3.1826157407407407E-2</v>
      </c>
      <c r="K27" s="40">
        <f t="shared" si="2"/>
        <v>38.621271519903409</v>
      </c>
      <c r="N27" t="s">
        <v>166</v>
      </c>
      <c r="P27">
        <v>2014</v>
      </c>
      <c r="Q27" s="22">
        <v>20</v>
      </c>
      <c r="R27" s="36" t="s">
        <v>49</v>
      </c>
      <c r="S27" s="36" t="s">
        <v>50</v>
      </c>
      <c r="T27" s="37">
        <v>4</v>
      </c>
      <c r="U27">
        <v>5</v>
      </c>
      <c r="V27" s="38">
        <v>3.1826157407407407E-2</v>
      </c>
      <c r="W27" s="39">
        <v>38.621271519903409</v>
      </c>
    </row>
    <row r="28" spans="1:23" ht="15">
      <c r="A28" s="22">
        <v>21</v>
      </c>
      <c r="B28" s="4">
        <v>62</v>
      </c>
      <c r="C28" s="5">
        <v>4.2361111111111106E-2</v>
      </c>
      <c r="D28" s="9" t="s">
        <v>51</v>
      </c>
      <c r="E28" s="9" t="s">
        <v>52</v>
      </c>
      <c r="F28" s="10">
        <v>2</v>
      </c>
      <c r="G28" s="11">
        <f t="shared" si="0"/>
        <v>4.2361111111111106E-2</v>
      </c>
      <c r="H28" s="11">
        <v>7.4195023148148145E-2</v>
      </c>
      <c r="I28" s="10">
        <v>11</v>
      </c>
      <c r="J28" s="11">
        <f t="shared" si="1"/>
        <v>3.1833912037037039E-2</v>
      </c>
      <c r="K28" s="40">
        <f t="shared" si="2"/>
        <v>38.611863513243279</v>
      </c>
      <c r="N28" t="s">
        <v>166</v>
      </c>
      <c r="P28">
        <v>2014</v>
      </c>
      <c r="Q28" s="22">
        <v>21</v>
      </c>
      <c r="R28" s="36" t="s">
        <v>51</v>
      </c>
      <c r="S28" s="36" t="s">
        <v>52</v>
      </c>
      <c r="T28" s="37">
        <v>2</v>
      </c>
      <c r="U28">
        <v>11</v>
      </c>
      <c r="V28" s="38">
        <v>3.1833912037037039E-2</v>
      </c>
      <c r="W28" s="39">
        <v>38.611863513243279</v>
      </c>
    </row>
    <row r="29" spans="1:23" ht="15">
      <c r="A29" s="22">
        <v>22</v>
      </c>
      <c r="B29" s="4">
        <v>34</v>
      </c>
      <c r="C29" s="5">
        <v>2.2916666666666665E-2</v>
      </c>
      <c r="D29" s="9" t="s">
        <v>53</v>
      </c>
      <c r="E29" s="9" t="s">
        <v>54</v>
      </c>
      <c r="F29" s="10">
        <v>2</v>
      </c>
      <c r="G29" s="11">
        <f t="shared" si="0"/>
        <v>2.2916666666666665E-2</v>
      </c>
      <c r="H29" s="11">
        <v>5.4765046296296291E-2</v>
      </c>
      <c r="I29" s="10">
        <v>12</v>
      </c>
      <c r="J29" s="11">
        <f t="shared" si="1"/>
        <v>3.1848379629629622E-2</v>
      </c>
      <c r="K29" s="40">
        <f t="shared" si="2"/>
        <v>38.594323509103468</v>
      </c>
      <c r="N29" t="s">
        <v>166</v>
      </c>
      <c r="P29">
        <v>2014</v>
      </c>
      <c r="Q29" s="22">
        <v>22</v>
      </c>
      <c r="R29" s="36" t="s">
        <v>53</v>
      </c>
      <c r="S29" s="36" t="s">
        <v>54</v>
      </c>
      <c r="T29" s="37">
        <v>2</v>
      </c>
      <c r="U29">
        <v>12</v>
      </c>
      <c r="V29" s="38">
        <v>3.1848379629629622E-2</v>
      </c>
      <c r="W29" s="39">
        <v>38.594323509103468</v>
      </c>
    </row>
    <row r="30" spans="1:23" ht="15">
      <c r="A30" s="22">
        <v>23</v>
      </c>
      <c r="B30" s="4">
        <v>69</v>
      </c>
      <c r="C30" s="5">
        <v>4.7222222222222221E-2</v>
      </c>
      <c r="D30" s="6" t="s">
        <v>47</v>
      </c>
      <c r="E30" s="6" t="s">
        <v>45</v>
      </c>
      <c r="F30" s="7">
        <v>1</v>
      </c>
      <c r="G30" s="8">
        <f t="shared" si="0"/>
        <v>4.7222222222222221E-2</v>
      </c>
      <c r="H30" s="8">
        <v>7.9265277777777768E-2</v>
      </c>
      <c r="I30" s="7">
        <v>6</v>
      </c>
      <c r="J30" s="8">
        <f t="shared" si="1"/>
        <v>3.2043055555555547E-2</v>
      </c>
      <c r="K30" s="40">
        <f t="shared" si="2"/>
        <v>38.359845693728062</v>
      </c>
      <c r="N30" t="s">
        <v>166</v>
      </c>
      <c r="P30">
        <v>2014</v>
      </c>
      <c r="Q30" s="22">
        <v>23</v>
      </c>
      <c r="R30" s="36" t="s">
        <v>47</v>
      </c>
      <c r="S30" s="36" t="s">
        <v>45</v>
      </c>
      <c r="T30" s="37">
        <v>1</v>
      </c>
      <c r="U30">
        <v>6</v>
      </c>
      <c r="V30" s="38">
        <v>3.2043055555555547E-2</v>
      </c>
      <c r="W30" s="39">
        <v>38.359845693728062</v>
      </c>
    </row>
    <row r="31" spans="1:23" ht="15">
      <c r="A31" s="22">
        <v>24</v>
      </c>
      <c r="B31" s="4">
        <v>28</v>
      </c>
      <c r="C31" s="5">
        <v>1.8749999999999999E-2</v>
      </c>
      <c r="D31" s="12" t="s">
        <v>55</v>
      </c>
      <c r="E31" s="12" t="s">
        <v>56</v>
      </c>
      <c r="F31" s="13">
        <v>4</v>
      </c>
      <c r="G31" s="14">
        <f t="shared" si="0"/>
        <v>1.8749999999999999E-2</v>
      </c>
      <c r="H31" s="14">
        <v>5.0803587962962964E-2</v>
      </c>
      <c r="I31" s="28">
        <v>6</v>
      </c>
      <c r="J31" s="14">
        <f t="shared" si="1"/>
        <v>3.2053587962962968E-2</v>
      </c>
      <c r="K31" s="40">
        <f t="shared" si="2"/>
        <v>38.347241129040988</v>
      </c>
      <c r="N31" t="s">
        <v>166</v>
      </c>
      <c r="P31">
        <v>2014</v>
      </c>
      <c r="Q31" s="22">
        <v>24</v>
      </c>
      <c r="R31" s="36" t="s">
        <v>55</v>
      </c>
      <c r="S31" s="36" t="s">
        <v>56</v>
      </c>
      <c r="T31" s="37">
        <v>4</v>
      </c>
      <c r="U31">
        <v>6</v>
      </c>
      <c r="V31" s="38">
        <v>3.2053587962962968E-2</v>
      </c>
      <c r="W31" s="39">
        <v>38.347241129040988</v>
      </c>
    </row>
    <row r="32" spans="1:23" ht="15">
      <c r="A32" s="22">
        <v>25</v>
      </c>
      <c r="B32" s="4">
        <v>60</v>
      </c>
      <c r="C32" s="5">
        <v>4.0972222222222222E-2</v>
      </c>
      <c r="D32" s="6" t="s">
        <v>57</v>
      </c>
      <c r="E32" s="6" t="s">
        <v>58</v>
      </c>
      <c r="F32" s="7">
        <v>1</v>
      </c>
      <c r="G32" s="8">
        <f t="shared" si="0"/>
        <v>4.0972222222222222E-2</v>
      </c>
      <c r="H32" s="8">
        <v>7.3457986111111095E-2</v>
      </c>
      <c r="I32" s="7">
        <v>7</v>
      </c>
      <c r="J32" s="8">
        <f t="shared" si="1"/>
        <v>3.2485763888888873E-2</v>
      </c>
      <c r="K32" s="40">
        <f t="shared" si="2"/>
        <v>37.837086758088496</v>
      </c>
      <c r="N32" t="s">
        <v>166</v>
      </c>
      <c r="P32">
        <v>2014</v>
      </c>
      <c r="Q32" s="22">
        <v>25</v>
      </c>
      <c r="R32" s="36" t="s">
        <v>57</v>
      </c>
      <c r="S32" s="36" t="s">
        <v>58</v>
      </c>
      <c r="T32" s="37">
        <v>1</v>
      </c>
      <c r="U32">
        <v>7</v>
      </c>
      <c r="V32" s="38">
        <v>3.2485763888888873E-2</v>
      </c>
      <c r="W32" s="39">
        <v>37.837086758088496</v>
      </c>
    </row>
    <row r="33" spans="1:23" ht="15">
      <c r="A33" s="22">
        <v>26</v>
      </c>
      <c r="B33" s="4">
        <v>35</v>
      </c>
      <c r="C33" s="5">
        <v>2.361111111111111E-2</v>
      </c>
      <c r="D33" s="12" t="s">
        <v>59</v>
      </c>
      <c r="E33" s="12" t="s">
        <v>60</v>
      </c>
      <c r="F33" s="13">
        <v>4</v>
      </c>
      <c r="G33" s="14">
        <f t="shared" si="0"/>
        <v>2.361111111111111E-2</v>
      </c>
      <c r="H33" s="14">
        <v>5.6148379629629624E-2</v>
      </c>
      <c r="I33" s="28">
        <v>7</v>
      </c>
      <c r="J33" s="14">
        <f t="shared" si="1"/>
        <v>3.2537268518518514E-2</v>
      </c>
      <c r="K33" s="40">
        <f t="shared" si="2"/>
        <v>37.777192820199062</v>
      </c>
      <c r="N33" t="s">
        <v>166</v>
      </c>
      <c r="P33">
        <v>2014</v>
      </c>
      <c r="Q33" s="22">
        <v>26</v>
      </c>
      <c r="R33" s="36" t="s">
        <v>59</v>
      </c>
      <c r="S33" s="36" t="s">
        <v>60</v>
      </c>
      <c r="T33" s="37">
        <v>4</v>
      </c>
      <c r="U33">
        <v>7</v>
      </c>
      <c r="V33" s="38">
        <v>3.2537268518518514E-2</v>
      </c>
      <c r="W33" s="39">
        <v>37.777192820199062</v>
      </c>
    </row>
    <row r="34" spans="1:23" ht="15">
      <c r="A34" s="22">
        <v>27</v>
      </c>
      <c r="B34" s="4">
        <v>16</v>
      </c>
      <c r="C34" s="5">
        <v>1.0416666666666666E-2</v>
      </c>
      <c r="D34" s="9" t="s">
        <v>61</v>
      </c>
      <c r="E34" s="9" t="s">
        <v>62</v>
      </c>
      <c r="F34" s="10">
        <v>2</v>
      </c>
      <c r="G34" s="11">
        <f t="shared" si="0"/>
        <v>1.0416666666666666E-2</v>
      </c>
      <c r="H34" s="11">
        <v>4.3003819444444438E-2</v>
      </c>
      <c r="I34" s="10">
        <v>13</v>
      </c>
      <c r="J34" s="11">
        <f t="shared" si="1"/>
        <v>3.2587152777777774E-2</v>
      </c>
      <c r="K34" s="40">
        <f t="shared" si="2"/>
        <v>37.719363672203812</v>
      </c>
      <c r="N34" t="s">
        <v>166</v>
      </c>
      <c r="P34">
        <v>2014</v>
      </c>
      <c r="Q34" s="22">
        <v>27</v>
      </c>
      <c r="R34" s="36" t="s">
        <v>61</v>
      </c>
      <c r="S34" s="36" t="s">
        <v>62</v>
      </c>
      <c r="T34" s="37">
        <v>2</v>
      </c>
      <c r="U34">
        <v>13</v>
      </c>
      <c r="V34" s="38">
        <v>3.2587152777777774E-2</v>
      </c>
      <c r="W34" s="39">
        <v>37.719363672203812</v>
      </c>
    </row>
    <row r="35" spans="1:23" ht="15">
      <c r="A35" s="22">
        <v>28</v>
      </c>
      <c r="B35" s="4">
        <v>11</v>
      </c>
      <c r="C35" s="5">
        <v>6.9444444444444441E-3</v>
      </c>
      <c r="D35" s="9" t="s">
        <v>63</v>
      </c>
      <c r="E35" s="9" t="s">
        <v>64</v>
      </c>
      <c r="F35" s="10">
        <v>2</v>
      </c>
      <c r="G35" s="11">
        <f t="shared" si="0"/>
        <v>6.9444444444444441E-3</v>
      </c>
      <c r="H35" s="11">
        <v>3.9644212962962964E-2</v>
      </c>
      <c r="I35" s="10">
        <v>14</v>
      </c>
      <c r="J35" s="11">
        <f t="shared" si="1"/>
        <v>3.2699768518518524E-2</v>
      </c>
      <c r="K35" s="40">
        <f t="shared" si="2"/>
        <v>37.589460792988959</v>
      </c>
      <c r="N35" t="s">
        <v>166</v>
      </c>
      <c r="P35">
        <v>2014</v>
      </c>
      <c r="Q35" s="22">
        <v>28</v>
      </c>
      <c r="R35" s="36" t="s">
        <v>63</v>
      </c>
      <c r="S35" s="36" t="s">
        <v>64</v>
      </c>
      <c r="T35" s="37">
        <v>2</v>
      </c>
      <c r="U35">
        <v>14</v>
      </c>
      <c r="V35" s="38">
        <v>3.2699768518518524E-2</v>
      </c>
      <c r="W35" s="39">
        <v>37.589460792988959</v>
      </c>
    </row>
    <row r="36" spans="1:23" ht="15">
      <c r="A36" s="22">
        <v>29</v>
      </c>
      <c r="B36" s="4">
        <v>31</v>
      </c>
      <c r="C36" s="5">
        <v>2.0833333333333332E-2</v>
      </c>
      <c r="D36" s="12" t="s">
        <v>65</v>
      </c>
      <c r="E36" s="12" t="s">
        <v>66</v>
      </c>
      <c r="F36" s="13">
        <v>4</v>
      </c>
      <c r="G36" s="14">
        <f t="shared" si="0"/>
        <v>2.0833333333333332E-2</v>
      </c>
      <c r="H36" s="14">
        <v>5.3618634259259258E-2</v>
      </c>
      <c r="I36" s="28">
        <v>8</v>
      </c>
      <c r="J36" s="14">
        <f t="shared" si="1"/>
        <v>3.2785300925925923E-2</v>
      </c>
      <c r="K36" s="40">
        <f t="shared" si="2"/>
        <v>37.491394983496022</v>
      </c>
      <c r="N36" t="s">
        <v>166</v>
      </c>
      <c r="P36">
        <v>2014</v>
      </c>
      <c r="Q36" s="22">
        <v>29</v>
      </c>
      <c r="R36" s="36" t="s">
        <v>65</v>
      </c>
      <c r="S36" s="36" t="s">
        <v>66</v>
      </c>
      <c r="T36" s="37">
        <v>4</v>
      </c>
      <c r="U36">
        <v>8</v>
      </c>
      <c r="V36" s="38">
        <v>3.2785300925925923E-2</v>
      </c>
      <c r="W36" s="39">
        <v>37.491394983496022</v>
      </c>
    </row>
    <row r="37" spans="1:23" ht="15">
      <c r="A37" s="22">
        <v>30</v>
      </c>
      <c r="B37" s="4">
        <v>30</v>
      </c>
      <c r="C37" s="5">
        <v>2.013888888888889E-2</v>
      </c>
      <c r="D37" s="9" t="s">
        <v>67</v>
      </c>
      <c r="E37" s="9" t="s">
        <v>68</v>
      </c>
      <c r="F37" s="10">
        <v>2</v>
      </c>
      <c r="G37" s="11">
        <f t="shared" si="0"/>
        <v>2.013888888888889E-2</v>
      </c>
      <c r="H37" s="11">
        <v>5.3059837962962965E-2</v>
      </c>
      <c r="I37" s="10">
        <v>15</v>
      </c>
      <c r="J37" s="11">
        <f t="shared" si="1"/>
        <v>3.2920949074074071E-2</v>
      </c>
      <c r="K37" s="40">
        <f t="shared" si="2"/>
        <v>37.336914677063817</v>
      </c>
      <c r="N37" t="s">
        <v>166</v>
      </c>
      <c r="P37">
        <v>2014</v>
      </c>
      <c r="Q37" s="22">
        <v>30</v>
      </c>
      <c r="R37" s="36" t="s">
        <v>67</v>
      </c>
      <c r="S37" s="36" t="s">
        <v>68</v>
      </c>
      <c r="T37" s="37">
        <v>2</v>
      </c>
      <c r="U37">
        <v>15</v>
      </c>
      <c r="V37" s="38">
        <v>3.2920949074074071E-2</v>
      </c>
      <c r="W37" s="39">
        <v>37.336914677063817</v>
      </c>
    </row>
    <row r="38" spans="1:23" ht="12.95" customHeight="1">
      <c r="A38" s="22">
        <v>31</v>
      </c>
      <c r="B38" s="4">
        <v>38</v>
      </c>
      <c r="C38" s="5">
        <v>2.5694444444444443E-2</v>
      </c>
      <c r="D38" s="12" t="s">
        <v>69</v>
      </c>
      <c r="E38" s="12" t="s">
        <v>70</v>
      </c>
      <c r="F38" s="13">
        <v>4</v>
      </c>
      <c r="G38" s="14">
        <f t="shared" si="0"/>
        <v>2.5694444444444443E-2</v>
      </c>
      <c r="H38" s="14">
        <v>5.8646875000000001E-2</v>
      </c>
      <c r="I38" s="28">
        <v>9</v>
      </c>
      <c r="J38" s="14">
        <f t="shared" si="1"/>
        <v>3.2952430555555558E-2</v>
      </c>
      <c r="K38" s="40">
        <f t="shared" si="2"/>
        <v>37.301244428521748</v>
      </c>
      <c r="N38" t="s">
        <v>166</v>
      </c>
      <c r="P38">
        <v>2014</v>
      </c>
      <c r="Q38" s="22">
        <v>31</v>
      </c>
      <c r="R38" s="36" t="s">
        <v>69</v>
      </c>
      <c r="S38" s="36" t="s">
        <v>70</v>
      </c>
      <c r="T38" s="37">
        <v>4</v>
      </c>
      <c r="U38">
        <v>9</v>
      </c>
      <c r="V38" s="38">
        <v>3.2952430555555558E-2</v>
      </c>
      <c r="W38" s="39">
        <v>37.301244428521748</v>
      </c>
    </row>
    <row r="39" spans="1:23" ht="12.95" customHeight="1">
      <c r="A39" s="22">
        <v>32</v>
      </c>
      <c r="B39" s="4">
        <v>52</v>
      </c>
      <c r="C39" s="5">
        <v>3.5416666666666666E-2</v>
      </c>
      <c r="D39" s="12" t="s">
        <v>71</v>
      </c>
      <c r="E39" s="12" t="s">
        <v>72</v>
      </c>
      <c r="F39" s="13">
        <v>4</v>
      </c>
      <c r="G39" s="14">
        <f t="shared" si="0"/>
        <v>3.5416666666666666E-2</v>
      </c>
      <c r="H39" s="14">
        <v>6.8727083333333328E-2</v>
      </c>
      <c r="I39" s="28">
        <v>10</v>
      </c>
      <c r="J39" s="14">
        <f t="shared" si="1"/>
        <v>3.3310416666666662E-2</v>
      </c>
      <c r="K39" s="40">
        <f t="shared" si="2"/>
        <v>36.900369003690038</v>
      </c>
      <c r="N39" t="s">
        <v>166</v>
      </c>
      <c r="P39">
        <v>2014</v>
      </c>
      <c r="Q39" s="22">
        <v>32</v>
      </c>
      <c r="R39" s="36" t="s">
        <v>71</v>
      </c>
      <c r="S39" s="36" t="s">
        <v>72</v>
      </c>
      <c r="T39" s="37">
        <v>4</v>
      </c>
      <c r="U39">
        <v>10</v>
      </c>
      <c r="V39" s="38">
        <v>3.3310416666666662E-2</v>
      </c>
      <c r="W39" s="39">
        <v>36.900369003690038</v>
      </c>
    </row>
    <row r="40" spans="1:23" ht="12.95" customHeight="1">
      <c r="A40" s="22">
        <v>33</v>
      </c>
      <c r="B40" s="4">
        <v>37</v>
      </c>
      <c r="C40" s="5">
        <v>2.5000000000000001E-2</v>
      </c>
      <c r="D40" s="12" t="s">
        <v>73</v>
      </c>
      <c r="E40" s="12" t="s">
        <v>74</v>
      </c>
      <c r="F40" s="13">
        <v>4</v>
      </c>
      <c r="G40" s="14">
        <f t="shared" ref="G40:G71" si="3">C40</f>
        <v>2.5000000000000001E-2</v>
      </c>
      <c r="H40" s="14">
        <v>5.8474768518518516E-2</v>
      </c>
      <c r="I40" s="28">
        <v>11</v>
      </c>
      <c r="J40" s="14">
        <f t="shared" ref="J40:J71" si="4">H40-G40</f>
        <v>3.3474768518518515E-2</v>
      </c>
      <c r="K40" s="40">
        <f t="shared" si="2"/>
        <v>36.719198401228127</v>
      </c>
      <c r="N40" t="s">
        <v>166</v>
      </c>
      <c r="P40">
        <v>2014</v>
      </c>
      <c r="Q40" s="22">
        <v>33</v>
      </c>
      <c r="R40" s="36" t="s">
        <v>73</v>
      </c>
      <c r="S40" s="36" t="s">
        <v>74</v>
      </c>
      <c r="T40" s="37">
        <v>4</v>
      </c>
      <c r="U40">
        <v>11</v>
      </c>
      <c r="V40" s="38">
        <v>3.3474768518518515E-2</v>
      </c>
      <c r="W40" s="39">
        <v>36.719198401228127</v>
      </c>
    </row>
    <row r="41" spans="1:23" ht="12.95" customHeight="1">
      <c r="A41" s="22">
        <v>34</v>
      </c>
      <c r="B41" s="4">
        <v>71</v>
      </c>
      <c r="C41" s="5">
        <v>4.8611111111111112E-2</v>
      </c>
      <c r="D41" s="15" t="s">
        <v>75</v>
      </c>
      <c r="E41" s="15" t="s">
        <v>15</v>
      </c>
      <c r="F41" s="16">
        <v>3</v>
      </c>
      <c r="G41" s="17">
        <f t="shared" si="3"/>
        <v>4.8611111111111112E-2</v>
      </c>
      <c r="H41" s="17">
        <v>8.2086458333333334E-2</v>
      </c>
      <c r="I41" s="29">
        <v>1</v>
      </c>
      <c r="J41" s="17">
        <f t="shared" si="4"/>
        <v>3.3475347222222222E-2</v>
      </c>
      <c r="K41" s="40">
        <f t="shared" si="2"/>
        <v>36.718563619579086</v>
      </c>
      <c r="N41" t="s">
        <v>166</v>
      </c>
      <c r="P41">
        <v>2014</v>
      </c>
      <c r="Q41" s="22">
        <v>34</v>
      </c>
      <c r="R41" s="36" t="s">
        <v>75</v>
      </c>
      <c r="S41" s="36" t="s">
        <v>15</v>
      </c>
      <c r="T41" s="37">
        <v>3</v>
      </c>
      <c r="U41">
        <v>1</v>
      </c>
      <c r="V41" s="38">
        <v>3.3475347222222222E-2</v>
      </c>
      <c r="W41" s="39">
        <v>36.718563619579086</v>
      </c>
    </row>
    <row r="42" spans="1:23" ht="12.95" customHeight="1">
      <c r="A42" s="22">
        <v>35</v>
      </c>
      <c r="B42" s="4">
        <v>1</v>
      </c>
      <c r="C42" s="5">
        <v>0</v>
      </c>
      <c r="D42" s="12" t="s">
        <v>76</v>
      </c>
      <c r="E42" s="12" t="s">
        <v>77</v>
      </c>
      <c r="F42" s="13">
        <v>4</v>
      </c>
      <c r="G42" s="14">
        <f t="shared" si="3"/>
        <v>0</v>
      </c>
      <c r="H42" s="14">
        <v>3.3642708333333333E-2</v>
      </c>
      <c r="I42" s="28">
        <v>12</v>
      </c>
      <c r="J42" s="14">
        <f t="shared" si="4"/>
        <v>3.3642708333333333E-2</v>
      </c>
      <c r="K42" s="40">
        <f t="shared" si="2"/>
        <v>36.535901167291073</v>
      </c>
      <c r="N42" t="s">
        <v>166</v>
      </c>
      <c r="P42">
        <v>2014</v>
      </c>
      <c r="Q42" s="22">
        <v>35</v>
      </c>
      <c r="R42" s="36" t="s">
        <v>76</v>
      </c>
      <c r="S42" s="36" t="s">
        <v>77</v>
      </c>
      <c r="T42" s="37">
        <v>4</v>
      </c>
      <c r="U42">
        <v>12</v>
      </c>
      <c r="V42" s="38">
        <v>3.3642708333333333E-2</v>
      </c>
      <c r="W42" s="39">
        <v>36.535901167291073</v>
      </c>
    </row>
    <row r="43" spans="1:23" ht="12.95" customHeight="1">
      <c r="A43" s="22">
        <v>36</v>
      </c>
      <c r="B43" s="4">
        <v>27</v>
      </c>
      <c r="C43" s="5">
        <v>1.8055555555555554E-2</v>
      </c>
      <c r="D43" s="6" t="s">
        <v>78</v>
      </c>
      <c r="E43" s="6" t="s">
        <v>79</v>
      </c>
      <c r="F43" s="7">
        <v>1</v>
      </c>
      <c r="G43" s="8">
        <f t="shared" si="3"/>
        <v>1.8055555555555554E-2</v>
      </c>
      <c r="H43" s="8">
        <v>5.1735416666666666E-2</v>
      </c>
      <c r="I43" s="7">
        <v>8</v>
      </c>
      <c r="J43" s="8">
        <f t="shared" si="4"/>
        <v>3.3679861111111112E-2</v>
      </c>
      <c r="K43" s="40">
        <f t="shared" si="2"/>
        <v>36.495597847378292</v>
      </c>
      <c r="N43" t="s">
        <v>166</v>
      </c>
      <c r="P43">
        <v>2014</v>
      </c>
      <c r="Q43" s="22">
        <v>36</v>
      </c>
      <c r="R43" s="36" t="s">
        <v>78</v>
      </c>
      <c r="S43" s="36" t="s">
        <v>79</v>
      </c>
      <c r="T43" s="37">
        <v>1</v>
      </c>
      <c r="U43">
        <v>8</v>
      </c>
      <c r="V43" s="38">
        <v>3.3679861111111112E-2</v>
      </c>
      <c r="W43" s="39">
        <v>36.495597847378292</v>
      </c>
    </row>
    <row r="44" spans="1:23" ht="12.95" customHeight="1">
      <c r="A44" s="22">
        <v>37</v>
      </c>
      <c r="B44" s="4">
        <v>24</v>
      </c>
      <c r="C44" s="5">
        <v>1.5972222222222221E-2</v>
      </c>
      <c r="D44" s="6" t="s">
        <v>80</v>
      </c>
      <c r="E44" s="6" t="s">
        <v>81</v>
      </c>
      <c r="F44" s="7">
        <v>1</v>
      </c>
      <c r="G44" s="8">
        <f t="shared" si="3"/>
        <v>1.5972222222222221E-2</v>
      </c>
      <c r="H44" s="8">
        <v>4.9739120370370371E-2</v>
      </c>
      <c r="I44" s="7">
        <v>9</v>
      </c>
      <c r="J44" s="8">
        <f t="shared" si="4"/>
        <v>3.376689814814815E-2</v>
      </c>
      <c r="K44" s="40">
        <f t="shared" si="2"/>
        <v>36.401527355987739</v>
      </c>
      <c r="N44" t="s">
        <v>166</v>
      </c>
      <c r="P44">
        <v>2014</v>
      </c>
      <c r="Q44" s="22">
        <v>37</v>
      </c>
      <c r="R44" s="36" t="s">
        <v>80</v>
      </c>
      <c r="S44" s="36" t="s">
        <v>81</v>
      </c>
      <c r="T44" s="37">
        <v>1</v>
      </c>
      <c r="U44">
        <v>9</v>
      </c>
      <c r="V44" s="38">
        <v>3.376689814814815E-2</v>
      </c>
      <c r="W44" s="39">
        <v>36.401527355987739</v>
      </c>
    </row>
    <row r="45" spans="1:23" ht="12.95" customHeight="1">
      <c r="A45" s="22">
        <v>38</v>
      </c>
      <c r="B45" s="4">
        <v>41</v>
      </c>
      <c r="C45" s="5">
        <v>2.7777777777777776E-2</v>
      </c>
      <c r="D45" s="15" t="s">
        <v>82</v>
      </c>
      <c r="E45" s="15" t="s">
        <v>83</v>
      </c>
      <c r="F45" s="16">
        <v>3</v>
      </c>
      <c r="G45" s="17">
        <f t="shared" si="3"/>
        <v>2.7777777777777776E-2</v>
      </c>
      <c r="H45" s="17">
        <v>6.1585995370370371E-2</v>
      </c>
      <c r="I45" s="29">
        <v>2</v>
      </c>
      <c r="J45" s="17">
        <f t="shared" si="4"/>
        <v>3.3808217592592595E-2</v>
      </c>
      <c r="K45" s="40">
        <f t="shared" si="2"/>
        <v>36.357038441919457</v>
      </c>
      <c r="N45" t="s">
        <v>166</v>
      </c>
      <c r="P45">
        <v>2014</v>
      </c>
      <c r="Q45" s="22">
        <v>38</v>
      </c>
      <c r="R45" s="36" t="s">
        <v>82</v>
      </c>
      <c r="S45" s="36" t="s">
        <v>83</v>
      </c>
      <c r="T45" s="37">
        <v>3</v>
      </c>
      <c r="U45">
        <v>2</v>
      </c>
      <c r="V45" s="38">
        <v>3.3808217592592595E-2</v>
      </c>
      <c r="W45" s="39">
        <v>36.357038441919457</v>
      </c>
    </row>
    <row r="46" spans="1:23" ht="12.95" customHeight="1">
      <c r="A46" s="22">
        <v>39</v>
      </c>
      <c r="B46" s="4">
        <v>21</v>
      </c>
      <c r="C46" s="5">
        <v>1.3888888888888888E-2</v>
      </c>
      <c r="D46" s="6" t="s">
        <v>84</v>
      </c>
      <c r="E46" s="6" t="s">
        <v>85</v>
      </c>
      <c r="F46" s="7">
        <v>1</v>
      </c>
      <c r="G46" s="8">
        <f t="shared" si="3"/>
        <v>1.3888888888888888E-2</v>
      </c>
      <c r="H46" s="8">
        <v>4.7820717592592592E-2</v>
      </c>
      <c r="I46" s="7">
        <v>10</v>
      </c>
      <c r="J46" s="8">
        <f t="shared" si="4"/>
        <v>3.3931828703703704E-2</v>
      </c>
      <c r="K46" s="40">
        <f t="shared" si="2"/>
        <v>36.224592473334674</v>
      </c>
      <c r="N46" t="s">
        <v>166</v>
      </c>
      <c r="P46">
        <v>2014</v>
      </c>
      <c r="Q46" s="22">
        <v>39</v>
      </c>
      <c r="R46" s="36" t="s">
        <v>84</v>
      </c>
      <c r="S46" s="36" t="s">
        <v>85</v>
      </c>
      <c r="T46" s="37">
        <v>1</v>
      </c>
      <c r="U46">
        <v>10</v>
      </c>
      <c r="V46" s="38">
        <v>3.3931828703703704E-2</v>
      </c>
      <c r="W46" s="39">
        <v>36.224592473334674</v>
      </c>
    </row>
    <row r="47" spans="1:23" ht="12.95" customHeight="1">
      <c r="A47" s="22">
        <v>40</v>
      </c>
      <c r="B47" s="4">
        <v>65</v>
      </c>
      <c r="C47" s="5">
        <v>4.4444444444444439E-2</v>
      </c>
      <c r="D47" s="12" t="s">
        <v>86</v>
      </c>
      <c r="E47" s="12" t="s">
        <v>87</v>
      </c>
      <c r="F47" s="13">
        <v>4</v>
      </c>
      <c r="G47" s="14">
        <f t="shared" si="3"/>
        <v>4.4444444444444439E-2</v>
      </c>
      <c r="H47" s="14">
        <v>7.8917476851851853E-2</v>
      </c>
      <c r="I47" s="28">
        <v>13</v>
      </c>
      <c r="J47" s="14">
        <f t="shared" si="4"/>
        <v>3.4473032407407414E-2</v>
      </c>
      <c r="K47" s="40">
        <f t="shared" si="2"/>
        <v>35.655890440393883</v>
      </c>
      <c r="N47" t="s">
        <v>166</v>
      </c>
      <c r="P47">
        <v>2014</v>
      </c>
      <c r="Q47" s="22">
        <v>40</v>
      </c>
      <c r="R47" s="36" t="s">
        <v>86</v>
      </c>
      <c r="S47" s="36" t="s">
        <v>87</v>
      </c>
      <c r="T47" s="37">
        <v>4</v>
      </c>
      <c r="U47">
        <v>13</v>
      </c>
      <c r="V47" s="38">
        <v>3.4473032407407414E-2</v>
      </c>
      <c r="W47" s="39">
        <v>35.655890440393883</v>
      </c>
    </row>
    <row r="48" spans="1:23" ht="12.95" customHeight="1">
      <c r="A48" s="22">
        <v>41</v>
      </c>
      <c r="B48" s="4">
        <v>32</v>
      </c>
      <c r="C48" s="5">
        <v>2.1527777777777778E-2</v>
      </c>
      <c r="D48" s="12" t="s">
        <v>88</v>
      </c>
      <c r="E48" s="12" t="s">
        <v>89</v>
      </c>
      <c r="F48" s="13">
        <v>4</v>
      </c>
      <c r="G48" s="14">
        <f t="shared" si="3"/>
        <v>2.1527777777777778E-2</v>
      </c>
      <c r="H48" s="14">
        <v>5.6194328703703701E-2</v>
      </c>
      <c r="I48" s="28">
        <v>14</v>
      </c>
      <c r="J48" s="14">
        <f t="shared" si="4"/>
        <v>3.4666550925925924E-2</v>
      </c>
      <c r="K48" s="40">
        <f t="shared" si="2"/>
        <v>35.456849148134175</v>
      </c>
      <c r="N48" t="s">
        <v>166</v>
      </c>
      <c r="P48">
        <v>2014</v>
      </c>
      <c r="Q48" s="22">
        <v>41</v>
      </c>
      <c r="R48" s="36" t="s">
        <v>88</v>
      </c>
      <c r="S48" s="36" t="s">
        <v>89</v>
      </c>
      <c r="T48" s="37">
        <v>4</v>
      </c>
      <c r="U48">
        <v>14</v>
      </c>
      <c r="V48" s="38">
        <v>3.4666550925925924E-2</v>
      </c>
      <c r="W48" s="39">
        <v>35.456849148134175</v>
      </c>
    </row>
    <row r="49" spans="1:23" ht="12.95" customHeight="1">
      <c r="A49" s="22">
        <v>42</v>
      </c>
      <c r="B49" s="4">
        <v>68</v>
      </c>
      <c r="C49" s="5">
        <v>4.6527777777777772E-2</v>
      </c>
      <c r="D49" s="9" t="s">
        <v>90</v>
      </c>
      <c r="E49" s="9" t="s">
        <v>63</v>
      </c>
      <c r="F49" s="10">
        <v>2</v>
      </c>
      <c r="G49" s="11">
        <f t="shared" si="3"/>
        <v>4.6527777777777772E-2</v>
      </c>
      <c r="H49" s="11">
        <v>8.1206134259259252E-2</v>
      </c>
      <c r="I49" s="10">
        <v>16</v>
      </c>
      <c r="J49" s="11">
        <f t="shared" si="4"/>
        <v>3.467835648148148E-2</v>
      </c>
      <c r="K49" s="40">
        <f t="shared" si="2"/>
        <v>35.444778570260425</v>
      </c>
      <c r="N49" t="s">
        <v>166</v>
      </c>
      <c r="P49">
        <v>2014</v>
      </c>
      <c r="Q49" s="22">
        <v>42</v>
      </c>
      <c r="R49" s="36" t="s">
        <v>90</v>
      </c>
      <c r="S49" s="36" t="s">
        <v>63</v>
      </c>
      <c r="T49" s="37">
        <v>2</v>
      </c>
      <c r="U49">
        <v>16</v>
      </c>
      <c r="V49" s="38">
        <v>3.467835648148148E-2</v>
      </c>
      <c r="W49" s="39">
        <v>35.444778570260425</v>
      </c>
    </row>
    <row r="50" spans="1:23" ht="12.95" customHeight="1">
      <c r="A50" s="22">
        <v>43</v>
      </c>
      <c r="B50" s="4">
        <v>6</v>
      </c>
      <c r="C50" s="5">
        <v>3.472222222222222E-3</v>
      </c>
      <c r="D50" s="9" t="s">
        <v>91</v>
      </c>
      <c r="E50" s="9" t="s">
        <v>92</v>
      </c>
      <c r="F50" s="10">
        <v>2</v>
      </c>
      <c r="G50" s="11">
        <f t="shared" si="3"/>
        <v>3.472222222222222E-3</v>
      </c>
      <c r="H50" s="11">
        <v>3.8337847222222228E-2</v>
      </c>
      <c r="I50" s="10">
        <v>17</v>
      </c>
      <c r="J50" s="11">
        <f t="shared" si="4"/>
        <v>3.4865625000000004E-2</v>
      </c>
      <c r="K50" s="40">
        <f t="shared" si="2"/>
        <v>35.254399330763938</v>
      </c>
      <c r="N50" t="s">
        <v>166</v>
      </c>
      <c r="P50">
        <v>2014</v>
      </c>
      <c r="Q50" s="22">
        <v>43</v>
      </c>
      <c r="R50" s="36" t="s">
        <v>91</v>
      </c>
      <c r="S50" s="36" t="s">
        <v>92</v>
      </c>
      <c r="T50" s="37">
        <v>2</v>
      </c>
      <c r="U50">
        <v>17</v>
      </c>
      <c r="V50" s="38">
        <v>3.4865625000000004E-2</v>
      </c>
      <c r="W50" s="39">
        <v>35.254399330763938</v>
      </c>
    </row>
    <row r="51" spans="1:23" ht="12.95" customHeight="1">
      <c r="A51" s="22">
        <v>44</v>
      </c>
      <c r="B51" s="4">
        <v>36</v>
      </c>
      <c r="C51" s="5">
        <v>2.4305555555555556E-2</v>
      </c>
      <c r="D51" s="15" t="s">
        <v>93</v>
      </c>
      <c r="E51" s="15" t="s">
        <v>94</v>
      </c>
      <c r="F51" s="16">
        <v>3</v>
      </c>
      <c r="G51" s="17">
        <f t="shared" si="3"/>
        <v>2.4305555555555556E-2</v>
      </c>
      <c r="H51" s="17">
        <v>5.933923611111111E-2</v>
      </c>
      <c r="I51" s="29">
        <v>3</v>
      </c>
      <c r="J51" s="17">
        <f t="shared" si="4"/>
        <v>3.5033680555555557E-2</v>
      </c>
      <c r="K51" s="40">
        <f t="shared" si="2"/>
        <v>35.085284993607338</v>
      </c>
      <c r="N51" t="s">
        <v>166</v>
      </c>
      <c r="P51">
        <v>2014</v>
      </c>
      <c r="Q51" s="22">
        <v>44</v>
      </c>
      <c r="R51" s="36" t="s">
        <v>93</v>
      </c>
      <c r="S51" s="36" t="s">
        <v>94</v>
      </c>
      <c r="T51" s="37">
        <v>3</v>
      </c>
      <c r="U51">
        <v>3</v>
      </c>
      <c r="V51" s="38">
        <v>3.5033680555555557E-2</v>
      </c>
      <c r="W51" s="39">
        <v>35.085284993607338</v>
      </c>
    </row>
    <row r="52" spans="1:23" ht="12.95" customHeight="1">
      <c r="A52" s="22">
        <v>45</v>
      </c>
      <c r="B52" s="4">
        <v>56</v>
      </c>
      <c r="C52" s="5">
        <v>3.8194444444444448E-2</v>
      </c>
      <c r="D52" s="15" t="s">
        <v>95</v>
      </c>
      <c r="E52" s="15" t="s">
        <v>96</v>
      </c>
      <c r="F52" s="16">
        <v>3</v>
      </c>
      <c r="G52" s="17">
        <f t="shared" si="3"/>
        <v>3.8194444444444448E-2</v>
      </c>
      <c r="H52" s="17">
        <v>7.3243981481481465E-2</v>
      </c>
      <c r="I52" s="29">
        <v>4</v>
      </c>
      <c r="J52" s="17">
        <f t="shared" si="4"/>
        <v>3.5049537037037018E-2</v>
      </c>
      <c r="K52" s="40">
        <f t="shared" si="2"/>
        <v>35.069412339677982</v>
      </c>
      <c r="N52" t="s">
        <v>166</v>
      </c>
      <c r="P52">
        <v>2014</v>
      </c>
      <c r="Q52" s="22">
        <v>45</v>
      </c>
      <c r="R52" s="36" t="s">
        <v>95</v>
      </c>
      <c r="S52" s="36" t="s">
        <v>96</v>
      </c>
      <c r="T52" s="37">
        <v>3</v>
      </c>
      <c r="U52">
        <v>4</v>
      </c>
      <c r="V52" s="38">
        <v>3.5049537037037018E-2</v>
      </c>
      <c r="W52" s="39">
        <v>35.069412339677982</v>
      </c>
    </row>
    <row r="53" spans="1:23" ht="12.95" customHeight="1">
      <c r="A53" s="22">
        <v>46</v>
      </c>
      <c r="B53" s="4">
        <v>61</v>
      </c>
      <c r="C53" s="5">
        <v>4.1666666666666664E-2</v>
      </c>
      <c r="D53" s="12" t="s">
        <v>97</v>
      </c>
      <c r="E53" s="12" t="s">
        <v>98</v>
      </c>
      <c r="F53" s="13">
        <v>4</v>
      </c>
      <c r="G53" s="14">
        <f t="shared" si="3"/>
        <v>4.1666666666666664E-2</v>
      </c>
      <c r="H53" s="14">
        <v>7.6841087962962962E-2</v>
      </c>
      <c r="I53" s="28">
        <v>15</v>
      </c>
      <c r="J53" s="14">
        <f t="shared" si="4"/>
        <v>3.5174421296296297E-2</v>
      </c>
      <c r="K53" s="40">
        <f t="shared" si="2"/>
        <v>34.944900907185421</v>
      </c>
      <c r="N53" t="s">
        <v>166</v>
      </c>
      <c r="P53">
        <v>2014</v>
      </c>
      <c r="Q53" s="22">
        <v>46</v>
      </c>
      <c r="R53" s="36" t="s">
        <v>97</v>
      </c>
      <c r="S53" s="36" t="s">
        <v>98</v>
      </c>
      <c r="T53" s="37">
        <v>4</v>
      </c>
      <c r="U53">
        <v>15</v>
      </c>
      <c r="V53" s="38">
        <v>3.5174421296296297E-2</v>
      </c>
      <c r="W53" s="39">
        <v>34.944900907185421</v>
      </c>
    </row>
    <row r="54" spans="1:23" ht="12.95" customHeight="1">
      <c r="A54" s="22">
        <v>47</v>
      </c>
      <c r="B54" s="4">
        <v>55</v>
      </c>
      <c r="C54" s="5">
        <v>3.7499999999999999E-2</v>
      </c>
      <c r="D54" s="9" t="s">
        <v>99</v>
      </c>
      <c r="E54" s="9" t="s">
        <v>100</v>
      </c>
      <c r="F54" s="10">
        <v>2</v>
      </c>
      <c r="G54" s="11">
        <f t="shared" si="3"/>
        <v>3.7499999999999999E-2</v>
      </c>
      <c r="H54" s="11">
        <v>7.3036921296296284E-2</v>
      </c>
      <c r="I54" s="10">
        <v>18</v>
      </c>
      <c r="J54" s="11">
        <f t="shared" si="4"/>
        <v>3.5536921296296285E-2</v>
      </c>
      <c r="K54" s="40">
        <f t="shared" si="2"/>
        <v>34.588439905028359</v>
      </c>
      <c r="N54" t="s">
        <v>166</v>
      </c>
      <c r="P54">
        <v>2014</v>
      </c>
      <c r="Q54" s="22">
        <v>47</v>
      </c>
      <c r="R54" s="36" t="s">
        <v>99</v>
      </c>
      <c r="S54" s="36" t="s">
        <v>100</v>
      </c>
      <c r="T54" s="37">
        <v>2</v>
      </c>
      <c r="U54">
        <v>18</v>
      </c>
      <c r="V54" s="38">
        <v>3.5536921296296285E-2</v>
      </c>
      <c r="W54" s="39">
        <v>34.588439905028359</v>
      </c>
    </row>
    <row r="55" spans="1:23" ht="12.95" customHeight="1">
      <c r="A55" s="22">
        <v>48</v>
      </c>
      <c r="B55" s="4">
        <v>49</v>
      </c>
      <c r="C55" s="5">
        <v>3.3333333333333333E-2</v>
      </c>
      <c r="D55" s="9" t="s">
        <v>101</v>
      </c>
      <c r="E55" s="9" t="s">
        <v>102</v>
      </c>
      <c r="F55" s="10">
        <v>2</v>
      </c>
      <c r="G55" s="11">
        <f t="shared" si="3"/>
        <v>3.3333333333333333E-2</v>
      </c>
      <c r="H55" s="11">
        <v>6.9052546296296285E-2</v>
      </c>
      <c r="I55" s="10">
        <v>19</v>
      </c>
      <c r="J55" s="11">
        <f t="shared" si="4"/>
        <v>3.5719212962962953E-2</v>
      </c>
      <c r="K55" s="40">
        <f t="shared" si="2"/>
        <v>34.411919096346899</v>
      </c>
      <c r="N55" t="s">
        <v>166</v>
      </c>
      <c r="P55">
        <v>2014</v>
      </c>
      <c r="Q55" s="22">
        <v>48</v>
      </c>
      <c r="R55" s="36" t="s">
        <v>101</v>
      </c>
      <c r="S55" s="36" t="s">
        <v>102</v>
      </c>
      <c r="T55" s="37">
        <v>2</v>
      </c>
      <c r="U55">
        <v>19</v>
      </c>
      <c r="V55" s="38">
        <v>3.5719212962962953E-2</v>
      </c>
      <c r="W55" s="39">
        <v>34.411919096346899</v>
      </c>
    </row>
    <row r="56" spans="1:23" ht="12.95" customHeight="1">
      <c r="A56" s="22">
        <v>49</v>
      </c>
      <c r="B56" s="4">
        <v>8</v>
      </c>
      <c r="C56" s="5">
        <v>4.8611111111111112E-3</v>
      </c>
      <c r="D56" s="9" t="s">
        <v>103</v>
      </c>
      <c r="E56" s="9" t="s">
        <v>104</v>
      </c>
      <c r="F56" s="10">
        <v>2</v>
      </c>
      <c r="G56" s="11">
        <f t="shared" si="3"/>
        <v>4.8611111111111112E-3</v>
      </c>
      <c r="H56" s="11">
        <v>4.0680092592592594E-2</v>
      </c>
      <c r="I56" s="10">
        <v>20</v>
      </c>
      <c r="J56" s="11">
        <f t="shared" si="4"/>
        <v>3.5818981481481479E-2</v>
      </c>
      <c r="K56" s="40">
        <f t="shared" si="2"/>
        <v>34.316069743695792</v>
      </c>
      <c r="N56" t="s">
        <v>166</v>
      </c>
      <c r="P56">
        <v>2014</v>
      </c>
      <c r="Q56" s="22">
        <v>49</v>
      </c>
      <c r="R56" s="36" t="s">
        <v>103</v>
      </c>
      <c r="S56" s="36" t="s">
        <v>104</v>
      </c>
      <c r="T56" s="37">
        <v>2</v>
      </c>
      <c r="U56">
        <v>20</v>
      </c>
      <c r="V56" s="38">
        <v>3.5818981481481479E-2</v>
      </c>
      <c r="W56" s="39">
        <v>34.316069743695792</v>
      </c>
    </row>
    <row r="57" spans="1:23" ht="12.95" customHeight="1">
      <c r="A57" s="22">
        <v>50</v>
      </c>
      <c r="B57" s="4">
        <v>42</v>
      </c>
      <c r="C57" s="5">
        <v>2.8472222222222222E-2</v>
      </c>
      <c r="D57" s="9" t="s">
        <v>105</v>
      </c>
      <c r="E57" s="9" t="s">
        <v>106</v>
      </c>
      <c r="F57" s="10">
        <v>2</v>
      </c>
      <c r="G57" s="11">
        <f t="shared" si="3"/>
        <v>2.8472222222222222E-2</v>
      </c>
      <c r="H57" s="11">
        <v>6.4308680555555553E-2</v>
      </c>
      <c r="I57" s="10">
        <v>21</v>
      </c>
      <c r="J57" s="11">
        <f t="shared" si="4"/>
        <v>3.5836458333333335E-2</v>
      </c>
      <c r="K57" s="40">
        <f t="shared" si="2"/>
        <v>34.299334360375546</v>
      </c>
      <c r="N57" t="s">
        <v>166</v>
      </c>
      <c r="P57">
        <v>2014</v>
      </c>
      <c r="Q57" s="22">
        <v>50</v>
      </c>
      <c r="R57" s="36" t="s">
        <v>105</v>
      </c>
      <c r="S57" s="36" t="s">
        <v>106</v>
      </c>
      <c r="T57" s="37">
        <v>2</v>
      </c>
      <c r="U57">
        <v>21</v>
      </c>
      <c r="V57" s="38">
        <v>3.5836458333333335E-2</v>
      </c>
      <c r="W57" s="39">
        <v>34.299334360375546</v>
      </c>
    </row>
    <row r="58" spans="1:23" ht="12.95" customHeight="1">
      <c r="A58" s="22">
        <v>51</v>
      </c>
      <c r="B58" s="4">
        <v>47</v>
      </c>
      <c r="C58" s="5">
        <v>3.1944444444444442E-2</v>
      </c>
      <c r="D58" s="12" t="s">
        <v>107</v>
      </c>
      <c r="E58" s="12" t="s">
        <v>108</v>
      </c>
      <c r="F58" s="13">
        <v>4</v>
      </c>
      <c r="G58" s="14">
        <f t="shared" si="3"/>
        <v>3.1944444444444442E-2</v>
      </c>
      <c r="H58" s="14">
        <v>6.8596527777777777E-2</v>
      </c>
      <c r="I58" s="28">
        <v>16</v>
      </c>
      <c r="J58" s="14">
        <f t="shared" si="4"/>
        <v>3.6652083333333335E-2</v>
      </c>
      <c r="K58" s="40">
        <f t="shared" si="2"/>
        <v>33.536065480588867</v>
      </c>
      <c r="N58" t="s">
        <v>166</v>
      </c>
      <c r="P58">
        <v>2014</v>
      </c>
      <c r="Q58" s="22">
        <v>51</v>
      </c>
      <c r="R58" s="36" t="s">
        <v>107</v>
      </c>
      <c r="S58" s="36" t="s">
        <v>108</v>
      </c>
      <c r="T58" s="37">
        <v>4</v>
      </c>
      <c r="U58">
        <v>16</v>
      </c>
      <c r="V58" s="38">
        <v>3.6652083333333335E-2</v>
      </c>
      <c r="W58" s="39">
        <v>33.536065480588867</v>
      </c>
    </row>
    <row r="59" spans="1:23" ht="12.95" customHeight="1">
      <c r="A59" s="22">
        <v>52</v>
      </c>
      <c r="B59" s="4">
        <v>58</v>
      </c>
      <c r="C59" s="5">
        <v>3.9583333333333331E-2</v>
      </c>
      <c r="D59" s="9" t="s">
        <v>109</v>
      </c>
      <c r="E59" s="9" t="s">
        <v>110</v>
      </c>
      <c r="F59" s="10">
        <v>2</v>
      </c>
      <c r="G59" s="11">
        <f t="shared" si="3"/>
        <v>3.9583333333333331E-2</v>
      </c>
      <c r="H59" s="11">
        <v>7.6292939814814803E-2</v>
      </c>
      <c r="I59" s="10">
        <v>22</v>
      </c>
      <c r="J59" s="11">
        <f t="shared" si="4"/>
        <v>3.6709606481481472E-2</v>
      </c>
      <c r="K59" s="40">
        <f t="shared" si="2"/>
        <v>33.483515201578967</v>
      </c>
      <c r="N59" t="s">
        <v>166</v>
      </c>
      <c r="P59">
        <v>2014</v>
      </c>
      <c r="Q59" s="22">
        <v>52</v>
      </c>
      <c r="R59" s="36" t="s">
        <v>109</v>
      </c>
      <c r="S59" s="36" t="s">
        <v>110</v>
      </c>
      <c r="T59" s="37">
        <v>2</v>
      </c>
      <c r="U59">
        <v>22</v>
      </c>
      <c r="V59" s="38">
        <v>3.6709606481481472E-2</v>
      </c>
      <c r="W59" s="39">
        <v>33.483515201578967</v>
      </c>
    </row>
    <row r="60" spans="1:23" ht="12.95" customHeight="1">
      <c r="A60" s="22">
        <v>53</v>
      </c>
      <c r="B60" s="4">
        <v>3</v>
      </c>
      <c r="C60" s="5">
        <v>1.3888888888888889E-3</v>
      </c>
      <c r="D60" s="9" t="s">
        <v>111</v>
      </c>
      <c r="E60" s="9" t="s">
        <v>38</v>
      </c>
      <c r="F60" s="10">
        <v>2</v>
      </c>
      <c r="G60" s="11">
        <f t="shared" si="3"/>
        <v>1.3888888888888889E-3</v>
      </c>
      <c r="H60" s="11">
        <v>3.8528240740740745E-2</v>
      </c>
      <c r="I60" s="10">
        <v>23</v>
      </c>
      <c r="J60" s="11">
        <f t="shared" si="4"/>
        <v>3.7139351851851854E-2</v>
      </c>
      <c r="K60" s="40">
        <f t="shared" si="2"/>
        <v>33.096072100821473</v>
      </c>
      <c r="N60" t="s">
        <v>166</v>
      </c>
      <c r="P60">
        <v>2014</v>
      </c>
      <c r="Q60" s="22">
        <v>53</v>
      </c>
      <c r="R60" s="36" t="s">
        <v>111</v>
      </c>
      <c r="S60" s="36" t="s">
        <v>38</v>
      </c>
      <c r="T60" s="37">
        <v>2</v>
      </c>
      <c r="U60">
        <v>23</v>
      </c>
      <c r="V60" s="38">
        <v>3.7139351851851854E-2</v>
      </c>
      <c r="W60" s="39">
        <v>33.096072100821473</v>
      </c>
    </row>
    <row r="61" spans="1:23" ht="12.95" customHeight="1">
      <c r="A61" s="22">
        <v>54</v>
      </c>
      <c r="B61" s="4">
        <v>66</v>
      </c>
      <c r="C61" s="5">
        <v>4.5138888888888888E-2</v>
      </c>
      <c r="D61" s="9" t="s">
        <v>112</v>
      </c>
      <c r="E61" s="9" t="s">
        <v>26</v>
      </c>
      <c r="F61" s="10">
        <v>2</v>
      </c>
      <c r="G61" s="11">
        <f t="shared" si="3"/>
        <v>4.5138888888888888E-2</v>
      </c>
      <c r="H61" s="11">
        <v>8.2424884259259257E-2</v>
      </c>
      <c r="I61" s="10">
        <v>24</v>
      </c>
      <c r="J61" s="11">
        <f t="shared" si="4"/>
        <v>3.7285995370370369E-2</v>
      </c>
      <c r="K61" s="40">
        <f t="shared" si="2"/>
        <v>32.965907291922107</v>
      </c>
      <c r="N61" t="s">
        <v>166</v>
      </c>
      <c r="P61">
        <v>2014</v>
      </c>
      <c r="Q61" s="22">
        <v>54</v>
      </c>
      <c r="R61" s="36" t="s">
        <v>112</v>
      </c>
      <c r="S61" s="36" t="s">
        <v>26</v>
      </c>
      <c r="T61" s="37">
        <v>2</v>
      </c>
      <c r="U61">
        <v>24</v>
      </c>
      <c r="V61" s="38">
        <v>3.7285995370370369E-2</v>
      </c>
      <c r="W61" s="39">
        <v>32.965907291922107</v>
      </c>
    </row>
    <row r="62" spans="1:23" ht="12.95" customHeight="1">
      <c r="A62" s="22">
        <v>55</v>
      </c>
      <c r="B62" s="4">
        <v>51</v>
      </c>
      <c r="C62" s="5">
        <v>3.4722222222222224E-2</v>
      </c>
      <c r="D62" s="6" t="s">
        <v>113</v>
      </c>
      <c r="E62" s="6" t="s">
        <v>114</v>
      </c>
      <c r="F62" s="7">
        <v>1</v>
      </c>
      <c r="G62" s="8">
        <f t="shared" si="3"/>
        <v>3.4722222222222224E-2</v>
      </c>
      <c r="H62" s="8">
        <v>7.2116319444444438E-2</v>
      </c>
      <c r="I62" s="7">
        <v>11</v>
      </c>
      <c r="J62" s="8">
        <f t="shared" si="4"/>
        <v>3.7394097222222214E-2</v>
      </c>
      <c r="K62" s="40">
        <f t="shared" si="2"/>
        <v>32.870606806258422</v>
      </c>
      <c r="N62" t="s">
        <v>166</v>
      </c>
      <c r="P62">
        <v>2014</v>
      </c>
      <c r="Q62" s="22">
        <v>55</v>
      </c>
      <c r="R62" s="36" t="s">
        <v>113</v>
      </c>
      <c r="S62" s="36" t="s">
        <v>114</v>
      </c>
      <c r="T62" s="37">
        <v>1</v>
      </c>
      <c r="U62">
        <v>11</v>
      </c>
      <c r="V62" s="38">
        <v>3.7394097222222214E-2</v>
      </c>
      <c r="W62" s="39">
        <v>32.870606806258422</v>
      </c>
    </row>
    <row r="63" spans="1:23" ht="12.95" customHeight="1">
      <c r="A63" s="22">
        <v>56</v>
      </c>
      <c r="B63" s="4">
        <v>2</v>
      </c>
      <c r="C63" s="5">
        <v>6.9444444444444447E-4</v>
      </c>
      <c r="D63" s="12" t="s">
        <v>115</v>
      </c>
      <c r="E63" s="12" t="s">
        <v>116</v>
      </c>
      <c r="F63" s="13">
        <v>4</v>
      </c>
      <c r="G63" s="14">
        <f t="shared" si="3"/>
        <v>6.9444444444444447E-4</v>
      </c>
      <c r="H63" s="14">
        <v>3.8192129629629631E-2</v>
      </c>
      <c r="I63" s="28">
        <v>17</v>
      </c>
      <c r="J63" s="14">
        <f t="shared" si="4"/>
        <v>3.7497685185185189E-2</v>
      </c>
      <c r="K63" s="40">
        <f t="shared" si="2"/>
        <v>32.779801222297664</v>
      </c>
      <c r="N63" t="s">
        <v>166</v>
      </c>
      <c r="P63">
        <v>2014</v>
      </c>
      <c r="Q63" s="22">
        <v>56</v>
      </c>
      <c r="R63" s="36" t="s">
        <v>115</v>
      </c>
      <c r="S63" s="36" t="s">
        <v>116</v>
      </c>
      <c r="T63" s="37">
        <v>4</v>
      </c>
      <c r="U63">
        <v>17</v>
      </c>
      <c r="V63" s="38">
        <v>3.7497685185185189E-2</v>
      </c>
      <c r="W63" s="39">
        <v>32.779801222297664</v>
      </c>
    </row>
    <row r="64" spans="1:23" ht="12.95" customHeight="1">
      <c r="A64" s="22">
        <v>57</v>
      </c>
      <c r="B64" s="4">
        <v>64</v>
      </c>
      <c r="C64" s="5">
        <v>4.3749999999999997E-2</v>
      </c>
      <c r="D64" s="9" t="s">
        <v>117</v>
      </c>
      <c r="E64" s="9" t="s">
        <v>118</v>
      </c>
      <c r="F64" s="10">
        <v>2</v>
      </c>
      <c r="G64" s="11">
        <f t="shared" si="3"/>
        <v>4.3749999999999997E-2</v>
      </c>
      <c r="H64" s="11">
        <v>8.1272685185185184E-2</v>
      </c>
      <c r="I64" s="10">
        <v>25</v>
      </c>
      <c r="J64" s="11">
        <f t="shared" si="4"/>
        <v>3.7522685185185187E-2</v>
      </c>
      <c r="K64" s="40">
        <f t="shared" si="2"/>
        <v>32.757961233327983</v>
      </c>
      <c r="N64" t="s">
        <v>166</v>
      </c>
      <c r="P64">
        <v>2014</v>
      </c>
      <c r="Q64" s="22">
        <v>57</v>
      </c>
      <c r="R64" s="36" t="s">
        <v>117</v>
      </c>
      <c r="S64" s="36" t="s">
        <v>118</v>
      </c>
      <c r="T64" s="37">
        <v>2</v>
      </c>
      <c r="U64">
        <v>25</v>
      </c>
      <c r="V64" s="38">
        <v>3.7522685185185187E-2</v>
      </c>
      <c r="W64" s="39">
        <v>32.757961233327983</v>
      </c>
    </row>
    <row r="65" spans="1:23" ht="12.95" customHeight="1">
      <c r="A65" s="22">
        <v>58</v>
      </c>
      <c r="B65" s="4">
        <v>15</v>
      </c>
      <c r="C65" s="5">
        <v>9.7222222222222224E-3</v>
      </c>
      <c r="D65" s="9" t="s">
        <v>119</v>
      </c>
      <c r="E65" s="9" t="s">
        <v>120</v>
      </c>
      <c r="F65" s="10">
        <v>2</v>
      </c>
      <c r="G65" s="11">
        <f t="shared" si="3"/>
        <v>9.7222222222222224E-3</v>
      </c>
      <c r="H65" s="11">
        <v>4.7268981481481481E-2</v>
      </c>
      <c r="I65" s="10">
        <v>26</v>
      </c>
      <c r="J65" s="11">
        <f t="shared" si="4"/>
        <v>3.7546759259259259E-2</v>
      </c>
      <c r="K65" s="40">
        <f t="shared" si="2"/>
        <v>32.736957620744505</v>
      </c>
      <c r="N65" t="s">
        <v>166</v>
      </c>
      <c r="P65">
        <v>2014</v>
      </c>
      <c r="Q65" s="22">
        <v>58</v>
      </c>
      <c r="R65" s="36" t="s">
        <v>119</v>
      </c>
      <c r="S65" s="36" t="s">
        <v>120</v>
      </c>
      <c r="T65" s="37">
        <v>2</v>
      </c>
      <c r="U65">
        <v>26</v>
      </c>
      <c r="V65" s="38">
        <v>3.7546759259259259E-2</v>
      </c>
      <c r="W65" s="39">
        <v>32.736957620744505</v>
      </c>
    </row>
    <row r="66" spans="1:23" ht="12.95" customHeight="1">
      <c r="A66" s="22">
        <v>59</v>
      </c>
      <c r="B66" s="4">
        <v>33</v>
      </c>
      <c r="C66" s="5">
        <v>2.2222222222222223E-2</v>
      </c>
      <c r="D66" s="15" t="s">
        <v>121</v>
      </c>
      <c r="E66" s="15" t="s">
        <v>122</v>
      </c>
      <c r="F66" s="16">
        <v>3</v>
      </c>
      <c r="G66" s="17">
        <f t="shared" si="3"/>
        <v>2.2222222222222223E-2</v>
      </c>
      <c r="H66" s="17">
        <v>5.985497685185185E-2</v>
      </c>
      <c r="I66" s="29">
        <v>5</v>
      </c>
      <c r="J66" s="17">
        <f t="shared" si="4"/>
        <v>3.7632754629629631E-2</v>
      </c>
      <c r="K66" s="40">
        <f t="shared" si="2"/>
        <v>32.662149735350468</v>
      </c>
      <c r="N66" t="s">
        <v>166</v>
      </c>
      <c r="P66">
        <v>2014</v>
      </c>
      <c r="Q66" s="22">
        <v>59</v>
      </c>
      <c r="R66" s="36" t="s">
        <v>121</v>
      </c>
      <c r="S66" s="36" t="s">
        <v>122</v>
      </c>
      <c r="T66" s="37">
        <v>3</v>
      </c>
      <c r="U66">
        <v>5</v>
      </c>
      <c r="V66" s="38">
        <v>3.7632754629629631E-2</v>
      </c>
      <c r="W66" s="39">
        <v>32.662149735350468</v>
      </c>
    </row>
    <row r="67" spans="1:23" ht="12.95" customHeight="1">
      <c r="A67" s="22">
        <v>60</v>
      </c>
      <c r="B67" s="4">
        <v>17</v>
      </c>
      <c r="C67" s="5">
        <v>1.1111111111111112E-2</v>
      </c>
      <c r="D67" s="9" t="s">
        <v>123</v>
      </c>
      <c r="E67" s="9" t="s">
        <v>124</v>
      </c>
      <c r="F67" s="10">
        <v>2</v>
      </c>
      <c r="G67" s="11">
        <f t="shared" si="3"/>
        <v>1.1111111111111112E-2</v>
      </c>
      <c r="H67" s="11">
        <v>4.8990509259259261E-2</v>
      </c>
      <c r="I67" s="10">
        <v>27</v>
      </c>
      <c r="J67" s="11">
        <f t="shared" si="4"/>
        <v>3.7879398148148148E-2</v>
      </c>
      <c r="K67" s="40">
        <f t="shared" si="2"/>
        <v>32.449477202867286</v>
      </c>
      <c r="N67" t="s">
        <v>166</v>
      </c>
      <c r="P67">
        <v>2014</v>
      </c>
      <c r="Q67" s="22">
        <v>60</v>
      </c>
      <c r="R67" s="36" t="s">
        <v>123</v>
      </c>
      <c r="S67" s="36" t="s">
        <v>124</v>
      </c>
      <c r="T67" s="37">
        <v>2</v>
      </c>
      <c r="U67">
        <v>27</v>
      </c>
      <c r="V67" s="38">
        <v>3.7879398148148148E-2</v>
      </c>
      <c r="W67" s="39">
        <v>32.449477202867286</v>
      </c>
    </row>
    <row r="68" spans="1:23" ht="12.95" customHeight="1">
      <c r="A68" s="22">
        <v>61</v>
      </c>
      <c r="B68" s="4">
        <v>50</v>
      </c>
      <c r="C68" s="5">
        <v>3.4027777777777775E-2</v>
      </c>
      <c r="D68" s="15" t="s">
        <v>125</v>
      </c>
      <c r="E68" s="15" t="s">
        <v>126</v>
      </c>
      <c r="F68" s="16">
        <v>3</v>
      </c>
      <c r="G68" s="17">
        <f t="shared" si="3"/>
        <v>3.4027777777777775E-2</v>
      </c>
      <c r="H68" s="17">
        <v>7.2099768518518514E-2</v>
      </c>
      <c r="I68" s="29">
        <v>6</v>
      </c>
      <c r="J68" s="17">
        <f t="shared" si="4"/>
        <v>3.807199074074074E-2</v>
      </c>
      <c r="K68" s="40">
        <f t="shared" si="2"/>
        <v>32.285326896534954</v>
      </c>
      <c r="N68" t="s">
        <v>166</v>
      </c>
      <c r="P68">
        <v>2014</v>
      </c>
      <c r="Q68" s="22">
        <v>61</v>
      </c>
      <c r="R68" s="36" t="s">
        <v>125</v>
      </c>
      <c r="S68" s="36" t="s">
        <v>126</v>
      </c>
      <c r="T68" s="37">
        <v>3</v>
      </c>
      <c r="U68">
        <v>6</v>
      </c>
      <c r="V68" s="38">
        <v>3.807199074074074E-2</v>
      </c>
      <c r="W68" s="39">
        <v>32.285326896534954</v>
      </c>
    </row>
    <row r="69" spans="1:23" ht="12.95" customHeight="1">
      <c r="A69" s="22">
        <v>62</v>
      </c>
      <c r="B69" s="4">
        <v>19</v>
      </c>
      <c r="C69" s="5">
        <v>1.2500000000000001E-2</v>
      </c>
      <c r="D69" s="12" t="s">
        <v>127</v>
      </c>
      <c r="E69" s="12" t="s">
        <v>128</v>
      </c>
      <c r="F69" s="13">
        <v>4</v>
      </c>
      <c r="G69" s="14">
        <f t="shared" si="3"/>
        <v>1.2500000000000001E-2</v>
      </c>
      <c r="H69" s="14">
        <v>5.0673495370370365E-2</v>
      </c>
      <c r="I69" s="28">
        <v>18</v>
      </c>
      <c r="J69" s="14">
        <f t="shared" si="4"/>
        <v>3.8173495370370361E-2</v>
      </c>
      <c r="K69" s="40">
        <f t="shared" si="2"/>
        <v>32.199479108238158</v>
      </c>
      <c r="N69" t="s">
        <v>166</v>
      </c>
      <c r="P69">
        <v>2014</v>
      </c>
      <c r="Q69" s="22">
        <v>62</v>
      </c>
      <c r="R69" s="36" t="s">
        <v>127</v>
      </c>
      <c r="S69" s="36" t="s">
        <v>128</v>
      </c>
      <c r="T69" s="37">
        <v>4</v>
      </c>
      <c r="U69">
        <v>18</v>
      </c>
      <c r="V69" s="38">
        <v>3.8173495370370361E-2</v>
      </c>
      <c r="W69" s="39">
        <v>32.199479108238158</v>
      </c>
    </row>
    <row r="70" spans="1:23" ht="12.95" customHeight="1">
      <c r="A70" s="22">
        <v>63</v>
      </c>
      <c r="B70" s="4">
        <v>54</v>
      </c>
      <c r="C70" s="5">
        <v>3.6805555555555557E-2</v>
      </c>
      <c r="D70" s="12" t="s">
        <v>129</v>
      </c>
      <c r="E70" s="12" t="s">
        <v>130</v>
      </c>
      <c r="F70" s="13">
        <v>4</v>
      </c>
      <c r="G70" s="14">
        <f t="shared" si="3"/>
        <v>3.6805555555555557E-2</v>
      </c>
      <c r="H70" s="14">
        <v>7.498657407407408E-2</v>
      </c>
      <c r="I70" s="28">
        <v>19</v>
      </c>
      <c r="J70" s="14">
        <f t="shared" si="4"/>
        <v>3.8181018518518524E-2</v>
      </c>
      <c r="K70" s="40">
        <f t="shared" si="2"/>
        <v>32.193134556389509</v>
      </c>
      <c r="N70" t="s">
        <v>166</v>
      </c>
      <c r="P70">
        <v>2014</v>
      </c>
      <c r="Q70" s="22">
        <v>63</v>
      </c>
      <c r="R70" s="36" t="s">
        <v>129</v>
      </c>
      <c r="S70" s="36" t="s">
        <v>130</v>
      </c>
      <c r="T70" s="37">
        <v>4</v>
      </c>
      <c r="U70">
        <v>19</v>
      </c>
      <c r="V70" s="38">
        <v>3.8181018518518524E-2</v>
      </c>
      <c r="W70" s="39">
        <v>32.193134556389509</v>
      </c>
    </row>
    <row r="71" spans="1:23" ht="12.95" customHeight="1">
      <c r="A71" s="22">
        <v>64</v>
      </c>
      <c r="B71" s="4">
        <v>14</v>
      </c>
      <c r="C71" s="5">
        <v>9.0277777777777769E-3</v>
      </c>
      <c r="D71" s="12" t="s">
        <v>131</v>
      </c>
      <c r="E71" s="12" t="s">
        <v>132</v>
      </c>
      <c r="F71" s="13">
        <v>4</v>
      </c>
      <c r="G71" s="14">
        <f t="shared" si="3"/>
        <v>9.0277777777777769E-3</v>
      </c>
      <c r="H71" s="14">
        <v>4.7513541666666666E-2</v>
      </c>
      <c r="I71" s="28">
        <v>20</v>
      </c>
      <c r="J71" s="14">
        <f t="shared" si="4"/>
        <v>3.8485763888888885E-2</v>
      </c>
      <c r="K71" s="40">
        <f t="shared" si="2"/>
        <v>31.938216692680374</v>
      </c>
      <c r="N71" t="s">
        <v>166</v>
      </c>
      <c r="P71">
        <v>2014</v>
      </c>
      <c r="Q71" s="22">
        <v>64</v>
      </c>
      <c r="R71" s="36" t="s">
        <v>131</v>
      </c>
      <c r="S71" s="36" t="s">
        <v>132</v>
      </c>
      <c r="T71" s="37">
        <v>4</v>
      </c>
      <c r="U71">
        <v>20</v>
      </c>
      <c r="V71" s="38">
        <v>3.8485763888888885E-2</v>
      </c>
      <c r="W71" s="39">
        <v>31.938216692680374</v>
      </c>
    </row>
    <row r="72" spans="1:23" ht="12.95" customHeight="1">
      <c r="A72" s="22">
        <v>65</v>
      </c>
      <c r="B72" s="4">
        <v>13</v>
      </c>
      <c r="C72" s="5">
        <v>8.3333333333333332E-3</v>
      </c>
      <c r="D72" s="15" t="s">
        <v>133</v>
      </c>
      <c r="E72" s="15" t="s">
        <v>134</v>
      </c>
      <c r="F72" s="16">
        <v>3</v>
      </c>
      <c r="G72" s="17">
        <f t="shared" ref="G72:G82" si="5">C72</f>
        <v>8.3333333333333332E-3</v>
      </c>
      <c r="H72" s="17">
        <v>4.7046064814814811E-2</v>
      </c>
      <c r="I72" s="29">
        <v>7</v>
      </c>
      <c r="J72" s="17">
        <f t="shared" ref="J72:J82" si="6">H72-G72</f>
        <v>3.871273148148148E-2</v>
      </c>
      <c r="K72" s="40">
        <f t="shared" si="2"/>
        <v>31.750967178708315</v>
      </c>
      <c r="N72" t="s">
        <v>166</v>
      </c>
      <c r="P72">
        <v>2014</v>
      </c>
      <c r="Q72" s="22">
        <v>65</v>
      </c>
      <c r="R72" s="36" t="s">
        <v>133</v>
      </c>
      <c r="S72" s="36" t="s">
        <v>134</v>
      </c>
      <c r="T72" s="37">
        <v>3</v>
      </c>
      <c r="U72">
        <v>7</v>
      </c>
      <c r="V72" s="38">
        <v>3.871273148148148E-2</v>
      </c>
      <c r="W72" s="39">
        <v>31.750967178708315</v>
      </c>
    </row>
    <row r="73" spans="1:23" ht="12.95" customHeight="1">
      <c r="A73" s="22">
        <v>66</v>
      </c>
      <c r="B73" s="4">
        <v>25</v>
      </c>
      <c r="C73" s="5">
        <v>1.6666666666666666E-2</v>
      </c>
      <c r="D73" s="15" t="s">
        <v>135</v>
      </c>
      <c r="E73" s="15" t="s">
        <v>136</v>
      </c>
      <c r="F73" s="16">
        <v>3</v>
      </c>
      <c r="G73" s="17">
        <f t="shared" si="5"/>
        <v>1.6666666666666666E-2</v>
      </c>
      <c r="H73" s="17">
        <v>5.5550694444444444E-2</v>
      </c>
      <c r="I73" s="29">
        <v>8</v>
      </c>
      <c r="J73" s="17">
        <f t="shared" si="6"/>
        <v>3.8884027777777774E-2</v>
      </c>
      <c r="K73" s="40">
        <f t="shared" si="2"/>
        <v>31.61109424392335</v>
      </c>
      <c r="N73" t="s">
        <v>166</v>
      </c>
      <c r="P73">
        <v>2014</v>
      </c>
      <c r="Q73" s="22">
        <v>66</v>
      </c>
      <c r="R73" s="36" t="s">
        <v>135</v>
      </c>
      <c r="S73" s="36" t="s">
        <v>136</v>
      </c>
      <c r="T73" s="37">
        <v>3</v>
      </c>
      <c r="U73">
        <v>8</v>
      </c>
      <c r="V73" s="38">
        <v>3.8884027777777774E-2</v>
      </c>
      <c r="W73" s="39">
        <v>31.61109424392335</v>
      </c>
    </row>
    <row r="74" spans="1:23" ht="12.95" customHeight="1">
      <c r="A74" s="22">
        <v>67</v>
      </c>
      <c r="B74" s="4">
        <v>43</v>
      </c>
      <c r="C74" s="5">
        <v>2.9166666666666667E-2</v>
      </c>
      <c r="D74" s="15" t="s">
        <v>137</v>
      </c>
      <c r="E74" s="15" t="s">
        <v>138</v>
      </c>
      <c r="F74" s="16">
        <v>3</v>
      </c>
      <c r="G74" s="17">
        <f t="shared" si="5"/>
        <v>2.9166666666666667E-2</v>
      </c>
      <c r="H74" s="17">
        <v>6.8285416666666654E-2</v>
      </c>
      <c r="I74" s="29">
        <v>9</v>
      </c>
      <c r="J74" s="17">
        <f t="shared" si="6"/>
        <v>3.9118749999999987E-2</v>
      </c>
      <c r="K74" s="40">
        <f t="shared" ref="K74:K82" si="7">$K$3/J74*$K$4</f>
        <v>31.421419822122818</v>
      </c>
      <c r="N74" t="s">
        <v>166</v>
      </c>
      <c r="P74">
        <v>2014</v>
      </c>
      <c r="Q74" s="22">
        <v>67</v>
      </c>
      <c r="R74" s="36" t="s">
        <v>137</v>
      </c>
      <c r="S74" s="36" t="s">
        <v>138</v>
      </c>
      <c r="T74" s="37">
        <v>3</v>
      </c>
      <c r="U74">
        <v>9</v>
      </c>
      <c r="V74" s="38">
        <v>3.9118749999999987E-2</v>
      </c>
      <c r="W74" s="39">
        <v>31.421419822122818</v>
      </c>
    </row>
    <row r="75" spans="1:23" ht="12.95" customHeight="1">
      <c r="A75" s="22">
        <v>68</v>
      </c>
      <c r="B75" s="4">
        <v>20</v>
      </c>
      <c r="C75" s="5">
        <v>1.3194444444444444E-2</v>
      </c>
      <c r="D75" s="12" t="s">
        <v>139</v>
      </c>
      <c r="E75" s="12" t="s">
        <v>140</v>
      </c>
      <c r="F75" s="13">
        <v>4</v>
      </c>
      <c r="G75" s="14">
        <f t="shared" si="5"/>
        <v>1.3194444444444444E-2</v>
      </c>
      <c r="H75" s="14">
        <v>5.2491319444444441E-2</v>
      </c>
      <c r="I75" s="28">
        <v>21</v>
      </c>
      <c r="J75" s="14">
        <f t="shared" si="6"/>
        <v>3.9296874999999995E-2</v>
      </c>
      <c r="K75" s="40">
        <f t="shared" si="7"/>
        <v>31.278992710404243</v>
      </c>
      <c r="N75" t="s">
        <v>166</v>
      </c>
      <c r="P75">
        <v>2014</v>
      </c>
      <c r="Q75" s="22">
        <v>68</v>
      </c>
      <c r="R75" s="36" t="s">
        <v>139</v>
      </c>
      <c r="S75" s="36" t="s">
        <v>140</v>
      </c>
      <c r="T75" s="37">
        <v>4</v>
      </c>
      <c r="U75">
        <v>21</v>
      </c>
      <c r="V75" s="38">
        <v>3.9296875000000002E-2</v>
      </c>
      <c r="W75" s="39">
        <v>31.278992710404243</v>
      </c>
    </row>
    <row r="76" spans="1:23" ht="12.95" customHeight="1">
      <c r="A76" s="22">
        <v>69</v>
      </c>
      <c r="B76" s="4">
        <v>40</v>
      </c>
      <c r="C76" s="5">
        <v>2.7083333333333334E-2</v>
      </c>
      <c r="D76" s="9" t="s">
        <v>141</v>
      </c>
      <c r="E76" s="9" t="s">
        <v>142</v>
      </c>
      <c r="F76" s="10">
        <v>2</v>
      </c>
      <c r="G76" s="11">
        <f t="shared" si="5"/>
        <v>2.7083333333333334E-2</v>
      </c>
      <c r="H76" s="11">
        <v>6.6581712962962961E-2</v>
      </c>
      <c r="I76" s="10">
        <v>28</v>
      </c>
      <c r="J76" s="11">
        <f t="shared" si="6"/>
        <v>3.9498379629629626E-2</v>
      </c>
      <c r="K76" s="40">
        <f t="shared" si="7"/>
        <v>31.119420041844194</v>
      </c>
      <c r="N76" t="s">
        <v>166</v>
      </c>
      <c r="P76">
        <v>2014</v>
      </c>
      <c r="Q76" s="22">
        <v>69</v>
      </c>
      <c r="R76" s="36" t="s">
        <v>141</v>
      </c>
      <c r="S76" s="36" t="s">
        <v>142</v>
      </c>
      <c r="T76" s="37">
        <v>2</v>
      </c>
      <c r="U76">
        <v>28</v>
      </c>
      <c r="V76" s="38">
        <v>3.9498379629629626E-2</v>
      </c>
      <c r="W76" s="39">
        <v>31.119420041844194</v>
      </c>
    </row>
    <row r="77" spans="1:23" ht="12.95" customHeight="1">
      <c r="A77" s="22">
        <v>70</v>
      </c>
      <c r="B77" s="4">
        <v>48</v>
      </c>
      <c r="C77" s="5">
        <v>3.2638888888888891E-2</v>
      </c>
      <c r="D77" s="9" t="s">
        <v>143</v>
      </c>
      <c r="E77" s="9" t="s">
        <v>144</v>
      </c>
      <c r="F77" s="10">
        <v>2</v>
      </c>
      <c r="G77" s="11">
        <f t="shared" si="5"/>
        <v>3.2638888888888891E-2</v>
      </c>
      <c r="H77" s="11">
        <v>7.2567939814814811E-2</v>
      </c>
      <c r="I77" s="10">
        <v>29</v>
      </c>
      <c r="J77" s="11">
        <f t="shared" si="6"/>
        <v>3.992905092592592E-2</v>
      </c>
      <c r="K77" s="40">
        <f t="shared" si="7"/>
        <v>30.783768663746756</v>
      </c>
      <c r="N77" t="s">
        <v>166</v>
      </c>
      <c r="P77">
        <v>2014</v>
      </c>
      <c r="Q77" s="22">
        <v>70</v>
      </c>
      <c r="R77" s="36" t="s">
        <v>143</v>
      </c>
      <c r="S77" s="36" t="s">
        <v>144</v>
      </c>
      <c r="T77" s="37">
        <v>2</v>
      </c>
      <c r="U77">
        <v>29</v>
      </c>
      <c r="V77" s="38">
        <v>3.992905092592592E-2</v>
      </c>
      <c r="W77" s="39">
        <v>30.783768663746756</v>
      </c>
    </row>
    <row r="78" spans="1:23" ht="12.95" customHeight="1">
      <c r="A78" s="22">
        <v>71</v>
      </c>
      <c r="B78" s="4">
        <v>53</v>
      </c>
      <c r="C78" s="5">
        <v>3.6111111111111108E-2</v>
      </c>
      <c r="D78" s="15" t="s">
        <v>145</v>
      </c>
      <c r="E78" s="15" t="s">
        <v>146</v>
      </c>
      <c r="F78" s="16">
        <v>3</v>
      </c>
      <c r="G78" s="17">
        <f t="shared" si="5"/>
        <v>3.6111111111111108E-2</v>
      </c>
      <c r="H78" s="17">
        <v>7.6324652777777779E-2</v>
      </c>
      <c r="I78" s="29">
        <v>10</v>
      </c>
      <c r="J78" s="17">
        <f t="shared" si="6"/>
        <v>4.0213541666666672E-2</v>
      </c>
      <c r="K78" s="40">
        <f t="shared" si="7"/>
        <v>30.56598886154643</v>
      </c>
      <c r="N78" t="s">
        <v>166</v>
      </c>
      <c r="P78">
        <v>2014</v>
      </c>
      <c r="Q78" s="22">
        <v>71</v>
      </c>
      <c r="R78" s="36" t="s">
        <v>145</v>
      </c>
      <c r="S78" s="36" t="s">
        <v>146</v>
      </c>
      <c r="T78" s="37">
        <v>3</v>
      </c>
      <c r="U78">
        <v>10</v>
      </c>
      <c r="V78" s="38">
        <v>4.0213541666666672E-2</v>
      </c>
      <c r="W78" s="39">
        <v>30.56598886154643</v>
      </c>
    </row>
    <row r="79" spans="1:23" ht="12.95" customHeight="1">
      <c r="A79" s="22">
        <v>72</v>
      </c>
      <c r="B79" s="4">
        <v>18</v>
      </c>
      <c r="C79" s="5">
        <v>1.1805555555555555E-2</v>
      </c>
      <c r="D79" s="15" t="s">
        <v>147</v>
      </c>
      <c r="E79" s="15" t="s">
        <v>148</v>
      </c>
      <c r="F79" s="16">
        <v>3</v>
      </c>
      <c r="G79" s="17">
        <f t="shared" si="5"/>
        <v>1.1805555555555555E-2</v>
      </c>
      <c r="H79" s="17">
        <v>5.3585300925925922E-2</v>
      </c>
      <c r="I79" s="29">
        <v>11</v>
      </c>
      <c r="J79" s="17">
        <f t="shared" si="6"/>
        <v>4.1779745370370366E-2</v>
      </c>
      <c r="K79" s="40">
        <f t="shared" si="7"/>
        <v>29.420156962908994</v>
      </c>
      <c r="N79" t="s">
        <v>166</v>
      </c>
      <c r="P79">
        <v>2014</v>
      </c>
      <c r="Q79" s="22">
        <v>72</v>
      </c>
      <c r="R79" s="36" t="s">
        <v>147</v>
      </c>
      <c r="S79" s="36" t="s">
        <v>148</v>
      </c>
      <c r="T79" s="37">
        <v>3</v>
      </c>
      <c r="U79">
        <v>11</v>
      </c>
      <c r="V79" s="38">
        <v>4.1779745370370366E-2</v>
      </c>
      <c r="W79" s="39">
        <v>29.420156962908994</v>
      </c>
    </row>
    <row r="80" spans="1:23" ht="12.95" customHeight="1">
      <c r="A80" s="22">
        <v>73</v>
      </c>
      <c r="B80" s="4">
        <v>63</v>
      </c>
      <c r="C80" s="5">
        <v>4.3055555555555555E-2</v>
      </c>
      <c r="D80" s="15" t="s">
        <v>149</v>
      </c>
      <c r="E80" s="15" t="s">
        <v>150</v>
      </c>
      <c r="F80" s="16">
        <v>3</v>
      </c>
      <c r="G80" s="17">
        <f t="shared" si="5"/>
        <v>4.3055555555555555E-2</v>
      </c>
      <c r="H80" s="17">
        <v>8.576574074074074E-2</v>
      </c>
      <c r="I80" s="29">
        <v>12</v>
      </c>
      <c r="J80" s="17">
        <f t="shared" si="6"/>
        <v>4.2710185185185184E-2</v>
      </c>
      <c r="K80" s="40">
        <f t="shared" si="7"/>
        <v>28.779239924556116</v>
      </c>
      <c r="N80" t="s">
        <v>166</v>
      </c>
      <c r="P80">
        <v>2014</v>
      </c>
      <c r="Q80" s="22">
        <v>73</v>
      </c>
      <c r="R80" s="36" t="s">
        <v>149</v>
      </c>
      <c r="S80" s="36" t="s">
        <v>150</v>
      </c>
      <c r="T80" s="37">
        <v>3</v>
      </c>
      <c r="U80">
        <v>12</v>
      </c>
      <c r="V80" s="38">
        <v>4.2710185185185184E-2</v>
      </c>
      <c r="W80" s="39">
        <v>28.779239924556116</v>
      </c>
    </row>
    <row r="81" spans="1:23" ht="12.95" customHeight="1">
      <c r="A81" s="22">
        <v>74</v>
      </c>
      <c r="B81" s="4">
        <v>23</v>
      </c>
      <c r="C81" s="5">
        <v>1.5277777777777777E-2</v>
      </c>
      <c r="D81" s="6" t="s">
        <v>8</v>
      </c>
      <c r="E81" s="6" t="s">
        <v>9</v>
      </c>
      <c r="F81" s="7">
        <v>1</v>
      </c>
      <c r="G81" s="8">
        <f t="shared" si="5"/>
        <v>1.5277777777777777E-2</v>
      </c>
      <c r="H81" s="8" t="s">
        <v>10</v>
      </c>
      <c r="I81" s="27">
        <v>12</v>
      </c>
      <c r="J81" s="8" t="e">
        <f t="shared" si="6"/>
        <v>#VALUE!</v>
      </c>
      <c r="K81" s="40" t="e">
        <f t="shared" si="7"/>
        <v>#VALUE!</v>
      </c>
      <c r="N81" t="s">
        <v>166</v>
      </c>
      <c r="P81">
        <v>2014</v>
      </c>
      <c r="Q81" s="22">
        <v>74</v>
      </c>
      <c r="R81" s="36" t="s">
        <v>8</v>
      </c>
      <c r="S81" s="36" t="s">
        <v>9</v>
      </c>
      <c r="T81" s="37">
        <v>1</v>
      </c>
      <c r="U81">
        <v>12</v>
      </c>
      <c r="V81" s="38" t="e">
        <v>#VALUE!</v>
      </c>
      <c r="W81" s="39" t="e">
        <v>#VALUE!</v>
      </c>
    </row>
    <row r="82" spans="1:23" ht="12.95" customHeight="1">
      <c r="A82" s="22">
        <v>75</v>
      </c>
      <c r="B82" s="4">
        <v>29</v>
      </c>
      <c r="C82" s="5">
        <v>1.9444444444444445E-2</v>
      </c>
      <c r="D82" s="9" t="s">
        <v>11</v>
      </c>
      <c r="E82" s="9" t="s">
        <v>12</v>
      </c>
      <c r="F82" s="10">
        <v>2</v>
      </c>
      <c r="G82" s="11">
        <f t="shared" si="5"/>
        <v>1.9444444444444445E-2</v>
      </c>
      <c r="H82" s="11" t="s">
        <v>10</v>
      </c>
      <c r="I82" s="26">
        <v>30</v>
      </c>
      <c r="J82" s="11" t="e">
        <f t="shared" si="6"/>
        <v>#VALUE!</v>
      </c>
      <c r="K82" s="40" t="e">
        <f t="shared" si="7"/>
        <v>#VALUE!</v>
      </c>
      <c r="N82" t="s">
        <v>166</v>
      </c>
      <c r="P82">
        <v>2014</v>
      </c>
      <c r="Q82" s="22">
        <v>75</v>
      </c>
      <c r="R82" s="36" t="s">
        <v>11</v>
      </c>
      <c r="S82" s="36" t="s">
        <v>12</v>
      </c>
      <c r="T82" s="37">
        <v>2</v>
      </c>
      <c r="U82">
        <v>30</v>
      </c>
      <c r="V82" s="38" t="e">
        <v>#VALUE!</v>
      </c>
      <c r="W82" s="39" t="e">
        <v>#VALUE!</v>
      </c>
    </row>
  </sheetData>
  <autoFilter ref="A7:K7"/>
  <phoneticPr fontId="8" type="noConversion"/>
  <pageMargins left="0.74791666666666667" right="0.74791666666666667" top="0.49236111111111114" bottom="0.98402777777777772" header="0.31496062992125984" footer="0.31496062992125984"/>
  <pageSetup paperSize="9" scale="70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W19"/>
  <sheetViews>
    <sheetView workbookViewId="0">
      <selection activeCell="D34" sqref="D34"/>
    </sheetView>
  </sheetViews>
  <sheetFormatPr baseColWidth="10" defaultColWidth="12.28515625" defaultRowHeight="12.95" customHeight="1"/>
  <cols>
    <col min="1" max="1" width="8" style="21" customWidth="1"/>
    <col min="2" max="2" width="9.5703125" customWidth="1"/>
    <col min="3" max="3" width="11" hidden="1" customWidth="1"/>
    <col min="4" max="5" width="35.28515625" customWidth="1"/>
    <col min="6" max="6" width="9.85546875" customWidth="1"/>
    <col min="7" max="8" width="13" hidden="1" customWidth="1"/>
    <col min="9" max="10" width="13" customWidth="1"/>
    <col min="11" max="11" width="13.140625" bestFit="1" customWidth="1"/>
    <col min="13" max="17" width="0" hidden="1" customWidth="1"/>
    <col min="18" max="19" width="30.42578125" style="34" hidden="1" customWidth="1"/>
    <col min="20" max="20" width="0" style="34" hidden="1" customWidth="1"/>
    <col min="21" max="21" width="0" hidden="1" customWidth="1"/>
    <col min="22" max="22" width="0" style="34" hidden="1" customWidth="1"/>
    <col min="23" max="23" width="12.5703125" hidden="1" customWidth="1"/>
    <col min="24" max="26" width="0" hidden="1" customWidth="1"/>
  </cols>
  <sheetData>
    <row r="1" spans="1:23" ht="23.25">
      <c r="B1" s="1" t="s">
        <v>151</v>
      </c>
      <c r="C1" s="2"/>
      <c r="D1" s="2"/>
      <c r="E1" s="2"/>
      <c r="F1" s="2"/>
      <c r="G1" s="2"/>
      <c r="H1" s="2"/>
      <c r="I1" s="2"/>
      <c r="J1" s="2"/>
      <c r="K1" s="2"/>
    </row>
    <row r="2" spans="1:23" ht="23.25">
      <c r="B2" s="1"/>
      <c r="C2" s="2"/>
      <c r="D2" s="2"/>
      <c r="F2" s="30" t="s">
        <v>152</v>
      </c>
      <c r="G2" s="20"/>
      <c r="H2" s="2"/>
      <c r="I2" s="6"/>
      <c r="J2" s="23"/>
      <c r="K2" s="2"/>
    </row>
    <row r="3" spans="1:23" ht="23.25">
      <c r="B3" s="1"/>
      <c r="C3" s="2"/>
      <c r="D3" s="43" t="s">
        <v>168</v>
      </c>
      <c r="E3" s="2"/>
      <c r="F3" s="20" t="s">
        <v>155</v>
      </c>
      <c r="G3" s="20"/>
      <c r="H3" s="2"/>
      <c r="I3" s="20"/>
      <c r="J3" s="24"/>
      <c r="K3" s="41">
        <v>29.5</v>
      </c>
    </row>
    <row r="4" spans="1:23" ht="23.25">
      <c r="B4" s="1"/>
      <c r="C4" s="2"/>
      <c r="D4" s="2"/>
      <c r="E4" s="2"/>
      <c r="F4" s="18" t="s">
        <v>154</v>
      </c>
      <c r="G4" s="18"/>
      <c r="H4" s="2"/>
      <c r="I4" s="18"/>
      <c r="J4" s="25"/>
      <c r="K4" s="42">
        <v>4.1666666666666664E-2</v>
      </c>
    </row>
    <row r="5" spans="1:23" ht="23.25">
      <c r="B5" s="1"/>
      <c r="C5" s="2"/>
      <c r="D5" s="2"/>
      <c r="E5" s="2"/>
      <c r="F5" s="19" t="s">
        <v>153</v>
      </c>
      <c r="G5" s="19"/>
      <c r="H5" s="2"/>
      <c r="I5" s="19"/>
      <c r="J5" s="25"/>
      <c r="K5" s="2"/>
    </row>
    <row r="6" spans="1:23" ht="12.75" customHeight="1">
      <c r="B6" s="2"/>
      <c r="C6" s="2"/>
      <c r="D6" s="2"/>
      <c r="E6" s="2"/>
      <c r="F6" s="2"/>
      <c r="G6" s="2"/>
      <c r="H6" s="2"/>
      <c r="I6" s="2"/>
      <c r="J6" s="2"/>
      <c r="K6" s="2"/>
    </row>
    <row r="7" spans="1:23" ht="22.5">
      <c r="A7" s="3" t="s">
        <v>156</v>
      </c>
      <c r="B7" s="3" t="s">
        <v>0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157</v>
      </c>
      <c r="J7" s="3" t="s">
        <v>7</v>
      </c>
      <c r="K7" s="3" t="s">
        <v>167</v>
      </c>
      <c r="M7" s="31" t="s">
        <v>158</v>
      </c>
      <c r="N7" s="31" t="s">
        <v>159</v>
      </c>
      <c r="O7" s="31" t="s">
        <v>160</v>
      </c>
      <c r="P7" s="31" t="s">
        <v>161</v>
      </c>
      <c r="Q7" s="32" t="s">
        <v>162</v>
      </c>
      <c r="R7" s="35" t="s">
        <v>2</v>
      </c>
      <c r="S7" s="35" t="s">
        <v>3</v>
      </c>
      <c r="T7" s="35" t="s">
        <v>4</v>
      </c>
      <c r="U7" s="32" t="s">
        <v>163</v>
      </c>
      <c r="V7" s="35" t="s">
        <v>164</v>
      </c>
      <c r="W7" s="33" t="s">
        <v>165</v>
      </c>
    </row>
    <row r="8" spans="1:23" ht="15">
      <c r="A8" s="22">
        <v>3</v>
      </c>
      <c r="B8" s="4">
        <v>70</v>
      </c>
      <c r="C8" s="5">
        <v>4.7916666666666663E-2</v>
      </c>
      <c r="D8" s="6" t="s">
        <v>14</v>
      </c>
      <c r="E8" s="6" t="s">
        <v>17</v>
      </c>
      <c r="F8" s="7">
        <v>1</v>
      </c>
      <c r="G8" s="8">
        <f t="shared" ref="G8:G14" si="0">C8</f>
        <v>4.7916666666666663E-2</v>
      </c>
      <c r="H8" s="8">
        <v>7.7095138888888887E-2</v>
      </c>
      <c r="I8" s="27">
        <v>1</v>
      </c>
      <c r="J8" s="8">
        <f t="shared" ref="J8:J14" si="1">H8-G8</f>
        <v>2.9178472222222224E-2</v>
      </c>
      <c r="K8" s="40">
        <f t="shared" ref="K8:K14" si="2">$K$3/J8*$K$4</f>
        <v>42.125806221291377</v>
      </c>
      <c r="N8" t="s">
        <v>166</v>
      </c>
      <c r="P8">
        <v>2014</v>
      </c>
      <c r="Q8" s="22">
        <v>3</v>
      </c>
      <c r="R8" s="36" t="s">
        <v>14</v>
      </c>
      <c r="S8" s="36" t="s">
        <v>17</v>
      </c>
      <c r="T8" s="37">
        <v>1</v>
      </c>
      <c r="U8">
        <v>1</v>
      </c>
      <c r="V8" s="38">
        <v>2.9178472222222224E-2</v>
      </c>
      <c r="W8" s="39">
        <v>42.125806221291377</v>
      </c>
    </row>
    <row r="9" spans="1:23" ht="15">
      <c r="A9" s="22">
        <v>8</v>
      </c>
      <c r="B9" s="4">
        <v>12</v>
      </c>
      <c r="C9" s="5">
        <v>7.6388888888888886E-3</v>
      </c>
      <c r="D9" s="6" t="s">
        <v>25</v>
      </c>
      <c r="E9" s="6" t="s">
        <v>26</v>
      </c>
      <c r="F9" s="7">
        <v>1</v>
      </c>
      <c r="G9" s="8">
        <f t="shared" si="0"/>
        <v>7.6388888888888886E-3</v>
      </c>
      <c r="H9" s="8">
        <v>3.8221527777777778E-2</v>
      </c>
      <c r="I9" s="7">
        <v>2</v>
      </c>
      <c r="J9" s="8">
        <f t="shared" si="1"/>
        <v>3.0582638888888888E-2</v>
      </c>
      <c r="K9" s="40">
        <f t="shared" si="2"/>
        <v>40.191648311723696</v>
      </c>
      <c r="N9" t="s">
        <v>166</v>
      </c>
      <c r="P9">
        <v>2014</v>
      </c>
      <c r="Q9" s="22">
        <v>8</v>
      </c>
      <c r="R9" s="36" t="s">
        <v>25</v>
      </c>
      <c r="S9" s="36" t="s">
        <v>26</v>
      </c>
      <c r="T9" s="37">
        <v>1</v>
      </c>
      <c r="U9">
        <v>2</v>
      </c>
      <c r="V9" s="38">
        <v>3.0582638888888888E-2</v>
      </c>
      <c r="W9" s="39">
        <v>40.191648311723696</v>
      </c>
    </row>
    <row r="10" spans="1:23" ht="15">
      <c r="A10" s="22">
        <v>14</v>
      </c>
      <c r="B10" s="4">
        <v>67</v>
      </c>
      <c r="C10" s="5">
        <v>4.583333333333333E-2</v>
      </c>
      <c r="D10" s="6" t="s">
        <v>37</v>
      </c>
      <c r="E10" s="6" t="s">
        <v>38</v>
      </c>
      <c r="F10" s="7">
        <v>1</v>
      </c>
      <c r="G10" s="8">
        <f t="shared" si="0"/>
        <v>4.583333333333333E-2</v>
      </c>
      <c r="H10" s="8">
        <v>7.7117013888888891E-2</v>
      </c>
      <c r="I10" s="7">
        <v>3</v>
      </c>
      <c r="J10" s="8">
        <f t="shared" si="1"/>
        <v>3.1283680555555561E-2</v>
      </c>
      <c r="K10" s="40">
        <f t="shared" si="2"/>
        <v>39.290986381344538</v>
      </c>
      <c r="N10" t="s">
        <v>166</v>
      </c>
      <c r="P10">
        <v>2014</v>
      </c>
      <c r="Q10" s="22">
        <v>14</v>
      </c>
      <c r="R10" s="36" t="s">
        <v>37</v>
      </c>
      <c r="S10" s="36" t="s">
        <v>38</v>
      </c>
      <c r="T10" s="37">
        <v>1</v>
      </c>
      <c r="U10">
        <v>3</v>
      </c>
      <c r="V10" s="38">
        <v>3.1283680555555561E-2</v>
      </c>
      <c r="W10" s="39">
        <v>39.290986381344538</v>
      </c>
    </row>
    <row r="11" spans="1:23" ht="15">
      <c r="A11" s="22">
        <v>17</v>
      </c>
      <c r="B11" s="4">
        <v>74</v>
      </c>
      <c r="C11" s="5">
        <v>5.0694444444444445E-2</v>
      </c>
      <c r="D11" s="6" t="s">
        <v>43</v>
      </c>
      <c r="E11" s="6" t="s">
        <v>44</v>
      </c>
      <c r="F11" s="7">
        <v>1</v>
      </c>
      <c r="G11" s="8">
        <f t="shared" si="0"/>
        <v>5.0694444444444445E-2</v>
      </c>
      <c r="H11" s="8">
        <v>8.2326504629629635E-2</v>
      </c>
      <c r="I11" s="7">
        <v>4</v>
      </c>
      <c r="J11" s="8">
        <f t="shared" si="1"/>
        <v>3.163206018518519E-2</v>
      </c>
      <c r="K11" s="40">
        <f t="shared" si="2"/>
        <v>38.858255183844911</v>
      </c>
      <c r="N11" t="s">
        <v>166</v>
      </c>
      <c r="P11">
        <v>2014</v>
      </c>
      <c r="Q11" s="22">
        <v>17</v>
      </c>
      <c r="R11" s="36" t="s">
        <v>43</v>
      </c>
      <c r="S11" s="36" t="s">
        <v>44</v>
      </c>
      <c r="T11" s="37">
        <v>1</v>
      </c>
      <c r="U11">
        <v>4</v>
      </c>
      <c r="V11" s="38">
        <v>3.163206018518519E-2</v>
      </c>
      <c r="W11" s="39">
        <v>38.858255183844911</v>
      </c>
    </row>
    <row r="12" spans="1:23" ht="15">
      <c r="A12" s="22">
        <v>18</v>
      </c>
      <c r="B12" s="4">
        <v>9</v>
      </c>
      <c r="C12" s="5">
        <v>5.5555555555555558E-3</v>
      </c>
      <c r="D12" s="6" t="s">
        <v>45</v>
      </c>
      <c r="E12" s="6" t="s">
        <v>46</v>
      </c>
      <c r="F12" s="7">
        <v>1</v>
      </c>
      <c r="G12" s="8">
        <f t="shared" si="0"/>
        <v>5.5555555555555558E-3</v>
      </c>
      <c r="H12" s="8">
        <v>3.7189583333333331E-2</v>
      </c>
      <c r="I12" s="7">
        <v>5</v>
      </c>
      <c r="J12" s="8">
        <f t="shared" si="1"/>
        <v>3.1634027777777775E-2</v>
      </c>
      <c r="K12" s="40">
        <f t="shared" si="2"/>
        <v>38.855838254341094</v>
      </c>
      <c r="N12" t="s">
        <v>166</v>
      </c>
      <c r="P12">
        <v>2014</v>
      </c>
      <c r="Q12" s="22">
        <v>18</v>
      </c>
      <c r="R12" s="36" t="s">
        <v>45</v>
      </c>
      <c r="S12" s="36" t="s">
        <v>46</v>
      </c>
      <c r="T12" s="37">
        <v>1</v>
      </c>
      <c r="U12">
        <v>5</v>
      </c>
      <c r="V12" s="38">
        <v>3.1634027777777775E-2</v>
      </c>
      <c r="W12" s="39">
        <v>38.855838254341094</v>
      </c>
    </row>
    <row r="13" spans="1:23" ht="15">
      <c r="A13" s="22">
        <v>23</v>
      </c>
      <c r="B13" s="4">
        <v>69</v>
      </c>
      <c r="C13" s="5">
        <v>4.7222222222222221E-2</v>
      </c>
      <c r="D13" s="6" t="s">
        <v>47</v>
      </c>
      <c r="E13" s="6" t="s">
        <v>45</v>
      </c>
      <c r="F13" s="7">
        <v>1</v>
      </c>
      <c r="G13" s="8">
        <f t="shared" si="0"/>
        <v>4.7222222222222221E-2</v>
      </c>
      <c r="H13" s="8">
        <v>7.9265277777777768E-2</v>
      </c>
      <c r="I13" s="7">
        <v>6</v>
      </c>
      <c r="J13" s="8">
        <f t="shared" si="1"/>
        <v>3.2043055555555547E-2</v>
      </c>
      <c r="K13" s="40">
        <f t="shared" si="2"/>
        <v>38.359845693728062</v>
      </c>
      <c r="N13" t="s">
        <v>166</v>
      </c>
      <c r="P13">
        <v>2014</v>
      </c>
      <c r="Q13" s="22">
        <v>23</v>
      </c>
      <c r="R13" s="36" t="s">
        <v>47</v>
      </c>
      <c r="S13" s="36" t="s">
        <v>45</v>
      </c>
      <c r="T13" s="37">
        <v>1</v>
      </c>
      <c r="U13">
        <v>6</v>
      </c>
      <c r="V13" s="38">
        <v>3.2043055555555547E-2</v>
      </c>
      <c r="W13" s="39">
        <v>38.359845693728062</v>
      </c>
    </row>
    <row r="14" spans="1:23" ht="15">
      <c r="A14" s="22">
        <v>25</v>
      </c>
      <c r="B14" s="4">
        <v>60</v>
      </c>
      <c r="C14" s="5">
        <v>4.0972222222222222E-2</v>
      </c>
      <c r="D14" s="6" t="s">
        <v>57</v>
      </c>
      <c r="E14" s="6" t="s">
        <v>58</v>
      </c>
      <c r="F14" s="7">
        <v>1</v>
      </c>
      <c r="G14" s="8">
        <f t="shared" si="0"/>
        <v>4.0972222222222222E-2</v>
      </c>
      <c r="H14" s="8">
        <v>7.3457986111111095E-2</v>
      </c>
      <c r="I14" s="7">
        <v>7</v>
      </c>
      <c r="J14" s="8">
        <f t="shared" si="1"/>
        <v>3.2485763888888873E-2</v>
      </c>
      <c r="K14" s="40">
        <f t="shared" si="2"/>
        <v>37.837086758088496</v>
      </c>
      <c r="N14" t="s">
        <v>166</v>
      </c>
      <c r="P14">
        <v>2014</v>
      </c>
      <c r="Q14" s="22">
        <v>25</v>
      </c>
      <c r="R14" s="36" t="s">
        <v>57</v>
      </c>
      <c r="S14" s="36" t="s">
        <v>58</v>
      </c>
      <c r="T14" s="37">
        <v>1</v>
      </c>
      <c r="U14">
        <v>7</v>
      </c>
      <c r="V14" s="38">
        <v>3.2485763888888873E-2</v>
      </c>
      <c r="W14" s="39">
        <v>37.837086758088496</v>
      </c>
    </row>
    <row r="15" spans="1:23" ht="12.95" customHeight="1">
      <c r="A15" s="22">
        <v>36</v>
      </c>
      <c r="B15" s="4">
        <v>27</v>
      </c>
      <c r="C15" s="5">
        <v>1.8055555555555554E-2</v>
      </c>
      <c r="D15" s="6" t="s">
        <v>78</v>
      </c>
      <c r="E15" s="6" t="s">
        <v>79</v>
      </c>
      <c r="F15" s="7">
        <v>1</v>
      </c>
      <c r="G15" s="8">
        <f>C15</f>
        <v>1.8055555555555554E-2</v>
      </c>
      <c r="H15" s="8">
        <v>5.1735416666666666E-2</v>
      </c>
      <c r="I15" s="7">
        <v>8</v>
      </c>
      <c r="J15" s="8">
        <f>H15-G15</f>
        <v>3.3679861111111112E-2</v>
      </c>
      <c r="K15" s="40">
        <f>$K$3/J15*$K$4</f>
        <v>36.495597847378292</v>
      </c>
      <c r="N15" t="s">
        <v>166</v>
      </c>
      <c r="P15">
        <v>2014</v>
      </c>
      <c r="Q15" s="22">
        <v>36</v>
      </c>
      <c r="R15" s="36" t="s">
        <v>78</v>
      </c>
      <c r="S15" s="36" t="s">
        <v>79</v>
      </c>
      <c r="T15" s="37">
        <v>1</v>
      </c>
      <c r="U15">
        <v>8</v>
      </c>
      <c r="V15" s="38">
        <v>3.3679861111111112E-2</v>
      </c>
      <c r="W15" s="39">
        <v>36.495597847378292</v>
      </c>
    </row>
    <row r="16" spans="1:23" ht="12.95" customHeight="1">
      <c r="A16" s="22">
        <v>37</v>
      </c>
      <c r="B16" s="4">
        <v>24</v>
      </c>
      <c r="C16" s="5">
        <v>1.5972222222222221E-2</v>
      </c>
      <c r="D16" s="6" t="s">
        <v>80</v>
      </c>
      <c r="E16" s="6" t="s">
        <v>81</v>
      </c>
      <c r="F16" s="7">
        <v>1</v>
      </c>
      <c r="G16" s="8">
        <f>C16</f>
        <v>1.5972222222222221E-2</v>
      </c>
      <c r="H16" s="8">
        <v>4.9739120370370371E-2</v>
      </c>
      <c r="I16" s="7">
        <v>9</v>
      </c>
      <c r="J16" s="8">
        <f>H16-G16</f>
        <v>3.376689814814815E-2</v>
      </c>
      <c r="K16" s="40">
        <f>$K$3/J16*$K$4</f>
        <v>36.401527355987739</v>
      </c>
      <c r="N16" t="s">
        <v>166</v>
      </c>
      <c r="P16">
        <v>2014</v>
      </c>
      <c r="Q16" s="22">
        <v>37</v>
      </c>
      <c r="R16" s="36" t="s">
        <v>80</v>
      </c>
      <c r="S16" s="36" t="s">
        <v>81</v>
      </c>
      <c r="T16" s="37">
        <v>1</v>
      </c>
      <c r="U16">
        <v>9</v>
      </c>
      <c r="V16" s="38">
        <v>3.376689814814815E-2</v>
      </c>
      <c r="W16" s="39">
        <v>36.401527355987739</v>
      </c>
    </row>
    <row r="17" spans="1:23" ht="12.95" customHeight="1">
      <c r="A17" s="22">
        <v>39</v>
      </c>
      <c r="B17" s="4">
        <v>21</v>
      </c>
      <c r="C17" s="5">
        <v>1.3888888888888888E-2</v>
      </c>
      <c r="D17" s="6" t="s">
        <v>84</v>
      </c>
      <c r="E17" s="6" t="s">
        <v>85</v>
      </c>
      <c r="F17" s="7">
        <v>1</v>
      </c>
      <c r="G17" s="8">
        <f>C17</f>
        <v>1.3888888888888888E-2</v>
      </c>
      <c r="H17" s="8">
        <v>4.7820717592592592E-2</v>
      </c>
      <c r="I17" s="7">
        <v>10</v>
      </c>
      <c r="J17" s="8">
        <f>H17-G17</f>
        <v>3.3931828703703704E-2</v>
      </c>
      <c r="K17" s="40">
        <f>$K$3/J17*$K$4</f>
        <v>36.224592473334674</v>
      </c>
      <c r="N17" t="s">
        <v>166</v>
      </c>
      <c r="P17">
        <v>2014</v>
      </c>
      <c r="Q17" s="22">
        <v>39</v>
      </c>
      <c r="R17" s="36" t="s">
        <v>84</v>
      </c>
      <c r="S17" s="36" t="s">
        <v>85</v>
      </c>
      <c r="T17" s="37">
        <v>1</v>
      </c>
      <c r="U17">
        <v>10</v>
      </c>
      <c r="V17" s="38">
        <v>3.3931828703703704E-2</v>
      </c>
      <c r="W17" s="39">
        <v>36.224592473334674</v>
      </c>
    </row>
    <row r="18" spans="1:23" ht="12.95" customHeight="1">
      <c r="A18" s="22">
        <v>55</v>
      </c>
      <c r="B18" s="4">
        <v>51</v>
      </c>
      <c r="C18" s="5">
        <v>3.4722222222222224E-2</v>
      </c>
      <c r="D18" s="6" t="s">
        <v>113</v>
      </c>
      <c r="E18" s="6" t="s">
        <v>114</v>
      </c>
      <c r="F18" s="7">
        <v>1</v>
      </c>
      <c r="G18" s="8">
        <f>C18</f>
        <v>3.4722222222222224E-2</v>
      </c>
      <c r="H18" s="8">
        <v>7.2116319444444438E-2</v>
      </c>
      <c r="I18" s="7">
        <v>11</v>
      </c>
      <c r="J18" s="8">
        <f>H18-G18</f>
        <v>3.7394097222222214E-2</v>
      </c>
      <c r="K18" s="40">
        <f>$K$3/J18*$K$4</f>
        <v>32.870606806258422</v>
      </c>
      <c r="N18" t="s">
        <v>166</v>
      </c>
      <c r="P18">
        <v>2014</v>
      </c>
      <c r="Q18" s="22">
        <v>55</v>
      </c>
      <c r="R18" s="36" t="s">
        <v>113</v>
      </c>
      <c r="S18" s="36" t="s">
        <v>114</v>
      </c>
      <c r="T18" s="37">
        <v>1</v>
      </c>
      <c r="U18">
        <v>11</v>
      </c>
      <c r="V18" s="38">
        <v>3.7394097222222214E-2</v>
      </c>
      <c r="W18" s="39">
        <v>32.870606806258422</v>
      </c>
    </row>
    <row r="19" spans="1:23" ht="12.95" customHeight="1">
      <c r="A19" s="22">
        <v>74</v>
      </c>
      <c r="B19" s="4">
        <v>23</v>
      </c>
      <c r="C19" s="5">
        <v>1.5277777777777777E-2</v>
      </c>
      <c r="D19" s="6" t="s">
        <v>8</v>
      </c>
      <c r="E19" s="6" t="s">
        <v>9</v>
      </c>
      <c r="F19" s="7">
        <v>1</v>
      </c>
      <c r="G19" s="8">
        <f>C19</f>
        <v>1.5277777777777777E-2</v>
      </c>
      <c r="H19" s="8" t="s">
        <v>10</v>
      </c>
      <c r="I19" s="27">
        <v>12</v>
      </c>
      <c r="J19" s="8" t="e">
        <f>H19-G19</f>
        <v>#VALUE!</v>
      </c>
      <c r="K19" s="40" t="e">
        <f>$K$3/J19*$K$4</f>
        <v>#VALUE!</v>
      </c>
      <c r="N19" t="s">
        <v>166</v>
      </c>
      <c r="P19">
        <v>2014</v>
      </c>
      <c r="Q19" s="22">
        <v>74</v>
      </c>
      <c r="R19" s="36" t="s">
        <v>8</v>
      </c>
      <c r="S19" s="36" t="s">
        <v>9</v>
      </c>
      <c r="T19" s="37">
        <v>1</v>
      </c>
      <c r="U19">
        <v>12</v>
      </c>
      <c r="V19" s="38" t="e">
        <v>#VALUE!</v>
      </c>
      <c r="W19" s="39" t="e">
        <v>#VALUE!</v>
      </c>
    </row>
  </sheetData>
  <autoFilter ref="A7:K19">
    <filterColumn colId="5">
      <filters>
        <filter val="1"/>
      </filters>
    </filterColumn>
  </autoFilter>
  <phoneticPr fontId="8" type="noConversion"/>
  <pageMargins left="0.74791666666666667" right="0.74791666666666667" top="0.49236111111111114" bottom="0.98402777777777772" header="0.31496062992125984" footer="0.31496062992125984"/>
  <pageSetup paperSize="9" scale="70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W37"/>
  <sheetViews>
    <sheetView workbookViewId="0">
      <selection activeCell="AB27" sqref="AB27"/>
    </sheetView>
  </sheetViews>
  <sheetFormatPr baseColWidth="10" defaultColWidth="12.28515625" defaultRowHeight="12.95" customHeight="1"/>
  <cols>
    <col min="1" max="1" width="8" style="21" customWidth="1"/>
    <col min="2" max="2" width="9.5703125" customWidth="1"/>
    <col min="3" max="3" width="11" hidden="1" customWidth="1"/>
    <col min="4" max="5" width="35.28515625" customWidth="1"/>
    <col min="6" max="6" width="9.85546875" customWidth="1"/>
    <col min="7" max="8" width="13" hidden="1" customWidth="1"/>
    <col min="9" max="10" width="13" customWidth="1"/>
    <col min="11" max="11" width="13.140625" bestFit="1" customWidth="1"/>
    <col min="13" max="17" width="0" hidden="1" customWidth="1"/>
    <col min="18" max="19" width="30.42578125" style="34" hidden="1" customWidth="1"/>
    <col min="20" max="20" width="0" style="34" hidden="1" customWidth="1"/>
    <col min="21" max="21" width="0" hidden="1" customWidth="1"/>
    <col min="22" max="22" width="0" style="34" hidden="1" customWidth="1"/>
    <col min="23" max="23" width="12.5703125" hidden="1" customWidth="1"/>
    <col min="24" max="26" width="0" hidden="1" customWidth="1"/>
  </cols>
  <sheetData>
    <row r="1" spans="1:23" ht="23.25">
      <c r="B1" s="1" t="s">
        <v>151</v>
      </c>
      <c r="C1" s="2"/>
      <c r="D1" s="2"/>
      <c r="E1" s="2"/>
      <c r="F1" s="2"/>
      <c r="G1" s="2"/>
      <c r="H1" s="2"/>
      <c r="I1" s="2"/>
      <c r="J1" s="2"/>
      <c r="K1" s="2"/>
    </row>
    <row r="2" spans="1:23" ht="23.25">
      <c r="B2" s="1"/>
      <c r="C2" s="2"/>
      <c r="D2" s="2"/>
      <c r="F2" s="30" t="s">
        <v>152</v>
      </c>
      <c r="G2" s="20"/>
      <c r="H2" s="2"/>
      <c r="I2" s="6"/>
      <c r="J2" s="23"/>
      <c r="K2" s="2"/>
    </row>
    <row r="3" spans="1:23" ht="23.25">
      <c r="B3" s="1"/>
      <c r="C3" s="2"/>
      <c r="D3" s="43" t="s">
        <v>168</v>
      </c>
      <c r="E3" s="2"/>
      <c r="F3" s="20" t="s">
        <v>155</v>
      </c>
      <c r="G3" s="20"/>
      <c r="H3" s="2"/>
      <c r="I3" s="20"/>
      <c r="J3" s="24"/>
      <c r="K3" s="41">
        <v>29.5</v>
      </c>
    </row>
    <row r="4" spans="1:23" ht="23.25">
      <c r="B4" s="1"/>
      <c r="C4" s="2"/>
      <c r="D4" s="2"/>
      <c r="E4" s="2"/>
      <c r="F4" s="18" t="s">
        <v>154</v>
      </c>
      <c r="G4" s="18"/>
      <c r="H4" s="2"/>
      <c r="I4" s="18"/>
      <c r="J4" s="25"/>
      <c r="K4" s="42">
        <v>4.1666666666666664E-2</v>
      </c>
    </row>
    <row r="5" spans="1:23" ht="23.25">
      <c r="B5" s="1"/>
      <c r="C5" s="2"/>
      <c r="D5" s="2"/>
      <c r="E5" s="2"/>
      <c r="F5" s="19" t="s">
        <v>153</v>
      </c>
      <c r="G5" s="19"/>
      <c r="H5" s="2"/>
      <c r="I5" s="19"/>
      <c r="J5" s="25"/>
      <c r="K5" s="2"/>
    </row>
    <row r="6" spans="1:23" ht="12.75" customHeight="1">
      <c r="B6" s="2"/>
      <c r="C6" s="2"/>
      <c r="D6" s="2"/>
      <c r="E6" s="2"/>
      <c r="F6" s="2"/>
      <c r="G6" s="2"/>
      <c r="H6" s="2"/>
      <c r="I6" s="2"/>
      <c r="J6" s="2"/>
      <c r="K6" s="2"/>
    </row>
    <row r="7" spans="1:23" ht="22.5">
      <c r="A7" s="3" t="s">
        <v>156</v>
      </c>
      <c r="B7" s="3" t="s">
        <v>0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157</v>
      </c>
      <c r="J7" s="3" t="s">
        <v>7</v>
      </c>
      <c r="K7" s="3" t="s">
        <v>167</v>
      </c>
      <c r="M7" s="31" t="s">
        <v>158</v>
      </c>
      <c r="N7" s="31" t="s">
        <v>159</v>
      </c>
      <c r="O7" s="31" t="s">
        <v>160</v>
      </c>
      <c r="P7" s="31" t="s">
        <v>161</v>
      </c>
      <c r="Q7" s="32" t="s">
        <v>162</v>
      </c>
      <c r="R7" s="35" t="s">
        <v>2</v>
      </c>
      <c r="S7" s="35" t="s">
        <v>3</v>
      </c>
      <c r="T7" s="35" t="s">
        <v>4</v>
      </c>
      <c r="U7" s="32" t="s">
        <v>163</v>
      </c>
      <c r="V7" s="35" t="s">
        <v>164</v>
      </c>
      <c r="W7" s="33" t="s">
        <v>165</v>
      </c>
    </row>
    <row r="8" spans="1:23" ht="15">
      <c r="A8" s="22">
        <v>1</v>
      </c>
      <c r="B8" s="4">
        <v>7</v>
      </c>
      <c r="C8" s="5">
        <v>4.1666666666666666E-3</v>
      </c>
      <c r="D8" s="9" t="s">
        <v>13</v>
      </c>
      <c r="E8" s="9" t="s">
        <v>14</v>
      </c>
      <c r="F8" s="10">
        <v>2</v>
      </c>
      <c r="G8" s="11">
        <f t="shared" ref="G8:G22" si="0">C8</f>
        <v>4.1666666666666666E-3</v>
      </c>
      <c r="H8" s="11">
        <v>3.1137384259259257E-2</v>
      </c>
      <c r="I8" s="26">
        <v>1</v>
      </c>
      <c r="J8" s="11">
        <f t="shared" ref="J8:J22" si="1">H8-G8</f>
        <v>2.6970717592592591E-2</v>
      </c>
      <c r="K8" s="40">
        <f t="shared" ref="K8:K22" si="2">$K$3/J8*$K$4</f>
        <v>45.574118020658553</v>
      </c>
      <c r="N8" t="s">
        <v>166</v>
      </c>
      <c r="P8">
        <v>2014</v>
      </c>
      <c r="Q8" s="22">
        <v>1</v>
      </c>
      <c r="R8" s="36" t="s">
        <v>13</v>
      </c>
      <c r="S8" s="36" t="s">
        <v>14</v>
      </c>
      <c r="T8" s="37">
        <v>2</v>
      </c>
      <c r="U8">
        <v>1</v>
      </c>
      <c r="V8" s="38">
        <v>2.6970717592592591E-2</v>
      </c>
      <c r="W8" s="39">
        <v>45.574118020658553</v>
      </c>
    </row>
    <row r="9" spans="1:23" ht="15">
      <c r="A9" s="22">
        <v>2</v>
      </c>
      <c r="B9" s="4">
        <v>10</v>
      </c>
      <c r="C9" s="5">
        <v>6.2500000000000003E-3</v>
      </c>
      <c r="D9" s="9" t="s">
        <v>15</v>
      </c>
      <c r="E9" s="9" t="s">
        <v>16</v>
      </c>
      <c r="F9" s="10">
        <v>2</v>
      </c>
      <c r="G9" s="11">
        <f t="shared" si="0"/>
        <v>6.2500000000000003E-3</v>
      </c>
      <c r="H9" s="11">
        <v>3.4430555555555555E-2</v>
      </c>
      <c r="I9" s="26">
        <v>2</v>
      </c>
      <c r="J9" s="11">
        <f t="shared" si="1"/>
        <v>2.8180555555555556E-2</v>
      </c>
      <c r="K9" s="40">
        <f t="shared" si="2"/>
        <v>43.617545588960077</v>
      </c>
      <c r="N9" t="s">
        <v>166</v>
      </c>
      <c r="P9">
        <v>2014</v>
      </c>
      <c r="Q9" s="22">
        <v>2</v>
      </c>
      <c r="R9" s="36" t="s">
        <v>15</v>
      </c>
      <c r="S9" s="36" t="s">
        <v>16</v>
      </c>
      <c r="T9" s="37">
        <v>2</v>
      </c>
      <c r="U9">
        <v>2</v>
      </c>
      <c r="V9" s="38">
        <v>2.8180555555555556E-2</v>
      </c>
      <c r="W9" s="39">
        <v>43.617545588960077</v>
      </c>
    </row>
    <row r="10" spans="1:23" ht="15">
      <c r="A10" s="22">
        <v>4</v>
      </c>
      <c r="B10" s="4">
        <v>4</v>
      </c>
      <c r="C10" s="5">
        <v>2.0833333333333333E-3</v>
      </c>
      <c r="D10" s="9" t="s">
        <v>18</v>
      </c>
      <c r="E10" s="9" t="s">
        <v>19</v>
      </c>
      <c r="F10" s="10">
        <v>2</v>
      </c>
      <c r="G10" s="11">
        <f t="shared" si="0"/>
        <v>2.0833333333333333E-3</v>
      </c>
      <c r="H10" s="11">
        <v>3.1339930555555555E-2</v>
      </c>
      <c r="I10" s="26">
        <v>3</v>
      </c>
      <c r="J10" s="11">
        <f t="shared" si="1"/>
        <v>2.9256597222222222E-2</v>
      </c>
      <c r="K10" s="40">
        <f t="shared" si="2"/>
        <v>42.013316084928611</v>
      </c>
      <c r="N10" t="s">
        <v>166</v>
      </c>
      <c r="P10">
        <v>2014</v>
      </c>
      <c r="Q10" s="22">
        <v>4</v>
      </c>
      <c r="R10" s="36" t="s">
        <v>18</v>
      </c>
      <c r="S10" s="36" t="s">
        <v>19</v>
      </c>
      <c r="T10" s="37">
        <v>2</v>
      </c>
      <c r="U10">
        <v>3</v>
      </c>
      <c r="V10" s="38">
        <v>2.9256597222222222E-2</v>
      </c>
      <c r="W10" s="39">
        <v>42.013316084928611</v>
      </c>
    </row>
    <row r="11" spans="1:23" ht="15">
      <c r="A11" s="22">
        <v>6</v>
      </c>
      <c r="B11" s="4">
        <v>44</v>
      </c>
      <c r="C11" s="5">
        <v>2.9861111111111113E-2</v>
      </c>
      <c r="D11" s="9" t="s">
        <v>21</v>
      </c>
      <c r="E11" s="9" t="s">
        <v>22</v>
      </c>
      <c r="F11" s="10">
        <v>2</v>
      </c>
      <c r="G11" s="11">
        <f t="shared" si="0"/>
        <v>2.9861111111111113E-2</v>
      </c>
      <c r="H11" s="11">
        <v>5.9392592592592594E-2</v>
      </c>
      <c r="I11" s="10">
        <v>4</v>
      </c>
      <c r="J11" s="11">
        <f t="shared" si="1"/>
        <v>2.9531481481481481E-2</v>
      </c>
      <c r="K11" s="40">
        <f t="shared" si="2"/>
        <v>41.622248698814822</v>
      </c>
      <c r="N11" t="s">
        <v>166</v>
      </c>
      <c r="P11">
        <v>2014</v>
      </c>
      <c r="Q11" s="22">
        <v>6</v>
      </c>
      <c r="R11" s="36" t="s">
        <v>21</v>
      </c>
      <c r="S11" s="36" t="s">
        <v>22</v>
      </c>
      <c r="T11" s="37">
        <v>2</v>
      </c>
      <c r="U11">
        <v>4</v>
      </c>
      <c r="V11" s="38">
        <v>2.9531481481481481E-2</v>
      </c>
      <c r="W11" s="39">
        <v>41.622248698814822</v>
      </c>
    </row>
    <row r="12" spans="1:23" ht="15">
      <c r="A12" s="22">
        <v>7</v>
      </c>
      <c r="B12" s="4">
        <v>73</v>
      </c>
      <c r="C12" s="5">
        <v>4.9999999999999996E-2</v>
      </c>
      <c r="D12" s="9" t="s">
        <v>23</v>
      </c>
      <c r="E12" s="9" t="s">
        <v>24</v>
      </c>
      <c r="F12" s="10">
        <v>2</v>
      </c>
      <c r="G12" s="11">
        <f t="shared" si="0"/>
        <v>4.9999999999999996E-2</v>
      </c>
      <c r="H12" s="11">
        <v>8.0356481481481473E-2</v>
      </c>
      <c r="I12" s="10">
        <v>5</v>
      </c>
      <c r="J12" s="11">
        <f t="shared" si="1"/>
        <v>3.0356481481481477E-2</v>
      </c>
      <c r="K12" s="40">
        <f t="shared" si="2"/>
        <v>40.491078236998632</v>
      </c>
      <c r="N12" t="s">
        <v>166</v>
      </c>
      <c r="P12">
        <v>2014</v>
      </c>
      <c r="Q12" s="22">
        <v>7</v>
      </c>
      <c r="R12" s="36" t="s">
        <v>23</v>
      </c>
      <c r="S12" s="36" t="s">
        <v>24</v>
      </c>
      <c r="T12" s="37">
        <v>2</v>
      </c>
      <c r="U12">
        <v>5</v>
      </c>
      <c r="V12" s="38">
        <v>3.0356481481481477E-2</v>
      </c>
      <c r="W12" s="39">
        <v>40.491078236998632</v>
      </c>
    </row>
    <row r="13" spans="1:23" ht="15">
      <c r="A13" s="22">
        <v>10</v>
      </c>
      <c r="B13" s="4">
        <v>45</v>
      </c>
      <c r="C13" s="5">
        <v>3.0555555555555555E-2</v>
      </c>
      <c r="D13" s="9" t="s">
        <v>29</v>
      </c>
      <c r="E13" s="9" t="s">
        <v>30</v>
      </c>
      <c r="F13" s="10">
        <v>2</v>
      </c>
      <c r="G13" s="11">
        <f t="shared" si="0"/>
        <v>3.0555555555555555E-2</v>
      </c>
      <c r="H13" s="11">
        <v>6.1450810185185181E-2</v>
      </c>
      <c r="I13" s="10">
        <v>6</v>
      </c>
      <c r="J13" s="11">
        <f t="shared" si="1"/>
        <v>3.0895254629629627E-2</v>
      </c>
      <c r="K13" s="40">
        <f t="shared" si="2"/>
        <v>39.784966377582563</v>
      </c>
      <c r="N13" t="s">
        <v>166</v>
      </c>
      <c r="P13">
        <v>2014</v>
      </c>
      <c r="Q13" s="22">
        <v>10</v>
      </c>
      <c r="R13" s="36" t="s">
        <v>29</v>
      </c>
      <c r="S13" s="36" t="s">
        <v>30</v>
      </c>
      <c r="T13" s="37">
        <v>2</v>
      </c>
      <c r="U13">
        <v>6</v>
      </c>
      <c r="V13" s="38">
        <v>3.0895254629629627E-2</v>
      </c>
      <c r="W13" s="39">
        <v>39.784966377582563</v>
      </c>
    </row>
    <row r="14" spans="1:23" ht="15">
      <c r="A14" s="22">
        <v>11</v>
      </c>
      <c r="B14" s="4">
        <v>59</v>
      </c>
      <c r="C14" s="5">
        <v>4.027777777777778E-2</v>
      </c>
      <c r="D14" s="9" t="s">
        <v>31</v>
      </c>
      <c r="E14" s="9" t="s">
        <v>32</v>
      </c>
      <c r="F14" s="10">
        <v>2</v>
      </c>
      <c r="G14" s="11">
        <f t="shared" si="0"/>
        <v>4.027777777777778E-2</v>
      </c>
      <c r="H14" s="11">
        <v>7.1181250000000001E-2</v>
      </c>
      <c r="I14" s="10">
        <v>7</v>
      </c>
      <c r="J14" s="11">
        <f t="shared" si="1"/>
        <v>3.0903472222222221E-2</v>
      </c>
      <c r="K14" s="40">
        <f t="shared" si="2"/>
        <v>39.774387092424888</v>
      </c>
      <c r="N14" t="s">
        <v>166</v>
      </c>
      <c r="P14">
        <v>2014</v>
      </c>
      <c r="Q14" s="22">
        <v>11</v>
      </c>
      <c r="R14" s="36" t="s">
        <v>31</v>
      </c>
      <c r="S14" s="36" t="s">
        <v>32</v>
      </c>
      <c r="T14" s="37">
        <v>2</v>
      </c>
      <c r="U14">
        <v>7</v>
      </c>
      <c r="V14" s="38">
        <v>3.0903472222222221E-2</v>
      </c>
      <c r="W14" s="39">
        <v>39.774387092424888</v>
      </c>
    </row>
    <row r="15" spans="1:23" ht="15">
      <c r="A15" s="22">
        <v>13</v>
      </c>
      <c r="B15" s="4">
        <v>22</v>
      </c>
      <c r="C15" s="5">
        <v>1.4583333333333334E-2</v>
      </c>
      <c r="D15" s="9" t="s">
        <v>35</v>
      </c>
      <c r="E15" s="9" t="s">
        <v>36</v>
      </c>
      <c r="F15" s="10">
        <v>2</v>
      </c>
      <c r="G15" s="11">
        <f t="shared" si="0"/>
        <v>1.4583333333333334E-2</v>
      </c>
      <c r="H15" s="11">
        <v>4.5739699074074075E-2</v>
      </c>
      <c r="I15" s="10">
        <v>8</v>
      </c>
      <c r="J15" s="11">
        <f t="shared" si="1"/>
        <v>3.1156365740740741E-2</v>
      </c>
      <c r="K15" s="40">
        <f t="shared" si="2"/>
        <v>39.451541842037805</v>
      </c>
      <c r="N15" t="s">
        <v>166</v>
      </c>
      <c r="P15">
        <v>2014</v>
      </c>
      <c r="Q15" s="22">
        <v>13</v>
      </c>
      <c r="R15" s="36" t="s">
        <v>35</v>
      </c>
      <c r="S15" s="36" t="s">
        <v>36</v>
      </c>
      <c r="T15" s="37">
        <v>2</v>
      </c>
      <c r="U15">
        <v>8</v>
      </c>
      <c r="V15" s="38">
        <v>3.1156365740740741E-2</v>
      </c>
      <c r="W15" s="39">
        <v>39.451541842037805</v>
      </c>
    </row>
    <row r="16" spans="1:23" ht="15">
      <c r="A16" s="22">
        <v>15</v>
      </c>
      <c r="B16" s="4">
        <v>46</v>
      </c>
      <c r="C16" s="5">
        <v>3.125E-2</v>
      </c>
      <c r="D16" s="9" t="s">
        <v>39</v>
      </c>
      <c r="E16" s="9" t="s">
        <v>40</v>
      </c>
      <c r="F16" s="10">
        <v>2</v>
      </c>
      <c r="G16" s="11">
        <f t="shared" si="0"/>
        <v>3.125E-2</v>
      </c>
      <c r="H16" s="11">
        <v>6.2542013888888887E-2</v>
      </c>
      <c r="I16" s="10">
        <v>9</v>
      </c>
      <c r="J16" s="11">
        <f t="shared" si="1"/>
        <v>3.1292013888888887E-2</v>
      </c>
      <c r="K16" s="40">
        <f t="shared" si="2"/>
        <v>39.280522852609266</v>
      </c>
      <c r="N16" t="s">
        <v>166</v>
      </c>
      <c r="P16">
        <v>2014</v>
      </c>
      <c r="Q16" s="22">
        <v>15</v>
      </c>
      <c r="R16" s="36" t="s">
        <v>39</v>
      </c>
      <c r="S16" s="36" t="s">
        <v>40</v>
      </c>
      <c r="T16" s="37">
        <v>2</v>
      </c>
      <c r="U16">
        <v>9</v>
      </c>
      <c r="V16" s="38">
        <v>3.1292013888888887E-2</v>
      </c>
      <c r="W16" s="39">
        <v>39.280522852609266</v>
      </c>
    </row>
    <row r="17" spans="1:23" ht="15">
      <c r="A17" s="22">
        <v>16</v>
      </c>
      <c r="B17" s="4">
        <v>26</v>
      </c>
      <c r="C17" s="5">
        <v>1.7361111111111112E-2</v>
      </c>
      <c r="D17" s="9" t="s">
        <v>41</v>
      </c>
      <c r="E17" s="9" t="s">
        <v>42</v>
      </c>
      <c r="F17" s="10">
        <v>2</v>
      </c>
      <c r="G17" s="11">
        <f t="shared" si="0"/>
        <v>1.7361111111111112E-2</v>
      </c>
      <c r="H17" s="11">
        <v>4.8708449074074074E-2</v>
      </c>
      <c r="I17" s="10">
        <v>10</v>
      </c>
      <c r="J17" s="11">
        <f t="shared" si="1"/>
        <v>3.1347337962962962E-2</v>
      </c>
      <c r="K17" s="40">
        <f t="shared" si="2"/>
        <v>39.211197713787797</v>
      </c>
      <c r="N17" t="s">
        <v>166</v>
      </c>
      <c r="P17">
        <v>2014</v>
      </c>
      <c r="Q17" s="22">
        <v>16</v>
      </c>
      <c r="R17" s="36" t="s">
        <v>41</v>
      </c>
      <c r="S17" s="36" t="s">
        <v>42</v>
      </c>
      <c r="T17" s="37">
        <v>2</v>
      </c>
      <c r="U17">
        <v>10</v>
      </c>
      <c r="V17" s="38">
        <v>3.1347337962962962E-2</v>
      </c>
      <c r="W17" s="39">
        <v>39.211197713787797</v>
      </c>
    </row>
    <row r="18" spans="1:23" ht="15">
      <c r="A18" s="22">
        <v>21</v>
      </c>
      <c r="B18" s="4">
        <v>62</v>
      </c>
      <c r="C18" s="5">
        <v>4.2361111111111106E-2</v>
      </c>
      <c r="D18" s="9" t="s">
        <v>51</v>
      </c>
      <c r="E18" s="9" t="s">
        <v>52</v>
      </c>
      <c r="F18" s="10">
        <v>2</v>
      </c>
      <c r="G18" s="11">
        <f t="shared" si="0"/>
        <v>4.2361111111111106E-2</v>
      </c>
      <c r="H18" s="11">
        <v>7.4195023148148145E-2</v>
      </c>
      <c r="I18" s="10">
        <v>11</v>
      </c>
      <c r="J18" s="11">
        <f t="shared" si="1"/>
        <v>3.1833912037037039E-2</v>
      </c>
      <c r="K18" s="40">
        <f t="shared" si="2"/>
        <v>38.611863513243279</v>
      </c>
      <c r="N18" t="s">
        <v>166</v>
      </c>
      <c r="P18">
        <v>2014</v>
      </c>
      <c r="Q18" s="22">
        <v>21</v>
      </c>
      <c r="R18" s="36" t="s">
        <v>51</v>
      </c>
      <c r="S18" s="36" t="s">
        <v>52</v>
      </c>
      <c r="T18" s="37">
        <v>2</v>
      </c>
      <c r="U18">
        <v>11</v>
      </c>
      <c r="V18" s="38">
        <v>3.1833912037037039E-2</v>
      </c>
      <c r="W18" s="39">
        <v>38.611863513243279</v>
      </c>
    </row>
    <row r="19" spans="1:23" ht="15">
      <c r="A19" s="22">
        <v>22</v>
      </c>
      <c r="B19" s="4">
        <v>34</v>
      </c>
      <c r="C19" s="5">
        <v>2.2916666666666665E-2</v>
      </c>
      <c r="D19" s="9" t="s">
        <v>53</v>
      </c>
      <c r="E19" s="9" t="s">
        <v>54</v>
      </c>
      <c r="F19" s="10">
        <v>2</v>
      </c>
      <c r="G19" s="11">
        <f t="shared" si="0"/>
        <v>2.2916666666666665E-2</v>
      </c>
      <c r="H19" s="11">
        <v>5.4765046296296291E-2</v>
      </c>
      <c r="I19" s="10">
        <v>12</v>
      </c>
      <c r="J19" s="11">
        <f t="shared" si="1"/>
        <v>3.1848379629629622E-2</v>
      </c>
      <c r="K19" s="40">
        <f t="shared" si="2"/>
        <v>38.594323509103468</v>
      </c>
      <c r="N19" t="s">
        <v>166</v>
      </c>
      <c r="P19">
        <v>2014</v>
      </c>
      <c r="Q19" s="22">
        <v>22</v>
      </c>
      <c r="R19" s="36" t="s">
        <v>53</v>
      </c>
      <c r="S19" s="36" t="s">
        <v>54</v>
      </c>
      <c r="T19" s="37">
        <v>2</v>
      </c>
      <c r="U19">
        <v>12</v>
      </c>
      <c r="V19" s="38">
        <v>3.1848379629629622E-2</v>
      </c>
      <c r="W19" s="39">
        <v>38.594323509103468</v>
      </c>
    </row>
    <row r="20" spans="1:23" ht="15">
      <c r="A20" s="22">
        <v>27</v>
      </c>
      <c r="B20" s="4">
        <v>16</v>
      </c>
      <c r="C20" s="5">
        <v>1.0416666666666666E-2</v>
      </c>
      <c r="D20" s="9" t="s">
        <v>61</v>
      </c>
      <c r="E20" s="9" t="s">
        <v>62</v>
      </c>
      <c r="F20" s="10">
        <v>2</v>
      </c>
      <c r="G20" s="11">
        <f t="shared" si="0"/>
        <v>1.0416666666666666E-2</v>
      </c>
      <c r="H20" s="11">
        <v>4.3003819444444438E-2</v>
      </c>
      <c r="I20" s="10">
        <v>13</v>
      </c>
      <c r="J20" s="11">
        <f t="shared" si="1"/>
        <v>3.2587152777777774E-2</v>
      </c>
      <c r="K20" s="40">
        <f t="shared" si="2"/>
        <v>37.719363672203812</v>
      </c>
      <c r="N20" t="s">
        <v>166</v>
      </c>
      <c r="P20">
        <v>2014</v>
      </c>
      <c r="Q20" s="22">
        <v>27</v>
      </c>
      <c r="R20" s="36" t="s">
        <v>61</v>
      </c>
      <c r="S20" s="36" t="s">
        <v>62</v>
      </c>
      <c r="T20" s="37">
        <v>2</v>
      </c>
      <c r="U20">
        <v>13</v>
      </c>
      <c r="V20" s="38">
        <v>3.2587152777777774E-2</v>
      </c>
      <c r="W20" s="39">
        <v>37.719363672203812</v>
      </c>
    </row>
    <row r="21" spans="1:23" ht="15">
      <c r="A21" s="22">
        <v>28</v>
      </c>
      <c r="B21" s="4">
        <v>11</v>
      </c>
      <c r="C21" s="5">
        <v>6.9444444444444441E-3</v>
      </c>
      <c r="D21" s="9" t="s">
        <v>63</v>
      </c>
      <c r="E21" s="9" t="s">
        <v>64</v>
      </c>
      <c r="F21" s="10">
        <v>2</v>
      </c>
      <c r="G21" s="11">
        <f t="shared" si="0"/>
        <v>6.9444444444444441E-3</v>
      </c>
      <c r="H21" s="11">
        <v>3.9644212962962964E-2</v>
      </c>
      <c r="I21" s="10">
        <v>14</v>
      </c>
      <c r="J21" s="11">
        <f t="shared" si="1"/>
        <v>3.2699768518518524E-2</v>
      </c>
      <c r="K21" s="40">
        <f t="shared" si="2"/>
        <v>37.589460792988959</v>
      </c>
      <c r="N21" t="s">
        <v>166</v>
      </c>
      <c r="P21">
        <v>2014</v>
      </c>
      <c r="Q21" s="22">
        <v>28</v>
      </c>
      <c r="R21" s="36" t="s">
        <v>63</v>
      </c>
      <c r="S21" s="36" t="s">
        <v>64</v>
      </c>
      <c r="T21" s="37">
        <v>2</v>
      </c>
      <c r="U21">
        <v>14</v>
      </c>
      <c r="V21" s="38">
        <v>3.2699768518518524E-2</v>
      </c>
      <c r="W21" s="39">
        <v>37.589460792988959</v>
      </c>
    </row>
    <row r="22" spans="1:23" ht="15">
      <c r="A22" s="22">
        <v>30</v>
      </c>
      <c r="B22" s="4">
        <v>30</v>
      </c>
      <c r="C22" s="5">
        <v>2.013888888888889E-2</v>
      </c>
      <c r="D22" s="9" t="s">
        <v>67</v>
      </c>
      <c r="E22" s="9" t="s">
        <v>68</v>
      </c>
      <c r="F22" s="10">
        <v>2</v>
      </c>
      <c r="G22" s="11">
        <f t="shared" si="0"/>
        <v>2.013888888888889E-2</v>
      </c>
      <c r="H22" s="11">
        <v>5.3059837962962965E-2</v>
      </c>
      <c r="I22" s="10">
        <v>15</v>
      </c>
      <c r="J22" s="11">
        <f t="shared" si="1"/>
        <v>3.2920949074074071E-2</v>
      </c>
      <c r="K22" s="40">
        <f t="shared" si="2"/>
        <v>37.336914677063817</v>
      </c>
      <c r="N22" t="s">
        <v>166</v>
      </c>
      <c r="P22">
        <v>2014</v>
      </c>
      <c r="Q22" s="22">
        <v>30</v>
      </c>
      <c r="R22" s="36" t="s">
        <v>67</v>
      </c>
      <c r="S22" s="36" t="s">
        <v>68</v>
      </c>
      <c r="T22" s="37">
        <v>2</v>
      </c>
      <c r="U22">
        <v>15</v>
      </c>
      <c r="V22" s="38">
        <v>3.2920949074074071E-2</v>
      </c>
      <c r="W22" s="39">
        <v>37.336914677063817</v>
      </c>
    </row>
    <row r="23" spans="1:23" ht="12.95" customHeight="1">
      <c r="A23" s="22">
        <v>42</v>
      </c>
      <c r="B23" s="4">
        <v>68</v>
      </c>
      <c r="C23" s="5">
        <v>4.6527777777777772E-2</v>
      </c>
      <c r="D23" s="9" t="s">
        <v>90</v>
      </c>
      <c r="E23" s="9" t="s">
        <v>63</v>
      </c>
      <c r="F23" s="10">
        <v>2</v>
      </c>
      <c r="G23" s="11">
        <f t="shared" ref="G23:G34" si="3">C23</f>
        <v>4.6527777777777772E-2</v>
      </c>
      <c r="H23" s="11">
        <v>8.1206134259259252E-2</v>
      </c>
      <c r="I23" s="10">
        <v>16</v>
      </c>
      <c r="J23" s="11">
        <f t="shared" ref="J23:J34" si="4">H23-G23</f>
        <v>3.467835648148148E-2</v>
      </c>
      <c r="K23" s="40">
        <f t="shared" ref="K23:K34" si="5">$K$3/J23*$K$4</f>
        <v>35.444778570260425</v>
      </c>
      <c r="N23" t="s">
        <v>166</v>
      </c>
      <c r="P23">
        <v>2014</v>
      </c>
      <c r="Q23" s="22">
        <v>42</v>
      </c>
      <c r="R23" s="36" t="s">
        <v>90</v>
      </c>
      <c r="S23" s="36" t="s">
        <v>63</v>
      </c>
      <c r="T23" s="37">
        <v>2</v>
      </c>
      <c r="U23">
        <v>16</v>
      </c>
      <c r="V23" s="38">
        <v>3.467835648148148E-2</v>
      </c>
      <c r="W23" s="39">
        <v>35.444778570260425</v>
      </c>
    </row>
    <row r="24" spans="1:23" ht="12.95" customHeight="1">
      <c r="A24" s="22">
        <v>43</v>
      </c>
      <c r="B24" s="4">
        <v>6</v>
      </c>
      <c r="C24" s="5">
        <v>3.472222222222222E-3</v>
      </c>
      <c r="D24" s="9" t="s">
        <v>91</v>
      </c>
      <c r="E24" s="9" t="s">
        <v>92</v>
      </c>
      <c r="F24" s="10">
        <v>2</v>
      </c>
      <c r="G24" s="11">
        <f t="shared" si="3"/>
        <v>3.472222222222222E-3</v>
      </c>
      <c r="H24" s="11">
        <v>3.8337847222222228E-2</v>
      </c>
      <c r="I24" s="10">
        <v>17</v>
      </c>
      <c r="J24" s="11">
        <f t="shared" si="4"/>
        <v>3.4865625000000004E-2</v>
      </c>
      <c r="K24" s="40">
        <f t="shared" si="5"/>
        <v>35.254399330763938</v>
      </c>
      <c r="N24" t="s">
        <v>166</v>
      </c>
      <c r="P24">
        <v>2014</v>
      </c>
      <c r="Q24" s="22">
        <v>43</v>
      </c>
      <c r="R24" s="36" t="s">
        <v>91</v>
      </c>
      <c r="S24" s="36" t="s">
        <v>92</v>
      </c>
      <c r="T24" s="37">
        <v>2</v>
      </c>
      <c r="U24">
        <v>17</v>
      </c>
      <c r="V24" s="38">
        <v>3.4865625000000004E-2</v>
      </c>
      <c r="W24" s="39">
        <v>35.254399330763938</v>
      </c>
    </row>
    <row r="25" spans="1:23" ht="12.95" customHeight="1">
      <c r="A25" s="22">
        <v>47</v>
      </c>
      <c r="B25" s="4">
        <v>55</v>
      </c>
      <c r="C25" s="5">
        <v>3.7499999999999999E-2</v>
      </c>
      <c r="D25" s="9" t="s">
        <v>99</v>
      </c>
      <c r="E25" s="9" t="s">
        <v>100</v>
      </c>
      <c r="F25" s="10">
        <v>2</v>
      </c>
      <c r="G25" s="11">
        <f t="shared" si="3"/>
        <v>3.7499999999999999E-2</v>
      </c>
      <c r="H25" s="11">
        <v>7.3036921296296284E-2</v>
      </c>
      <c r="I25" s="10">
        <v>18</v>
      </c>
      <c r="J25" s="11">
        <f t="shared" si="4"/>
        <v>3.5536921296296285E-2</v>
      </c>
      <c r="K25" s="40">
        <f t="shared" si="5"/>
        <v>34.588439905028359</v>
      </c>
      <c r="N25" t="s">
        <v>166</v>
      </c>
      <c r="P25">
        <v>2014</v>
      </c>
      <c r="Q25" s="22">
        <v>47</v>
      </c>
      <c r="R25" s="36" t="s">
        <v>99</v>
      </c>
      <c r="S25" s="36" t="s">
        <v>100</v>
      </c>
      <c r="T25" s="37">
        <v>2</v>
      </c>
      <c r="U25">
        <v>18</v>
      </c>
      <c r="V25" s="38">
        <v>3.5536921296296285E-2</v>
      </c>
      <c r="W25" s="39">
        <v>34.588439905028359</v>
      </c>
    </row>
    <row r="26" spans="1:23" ht="12.95" customHeight="1">
      <c r="A26" s="22">
        <v>48</v>
      </c>
      <c r="B26" s="4">
        <v>49</v>
      </c>
      <c r="C26" s="5">
        <v>3.3333333333333333E-2</v>
      </c>
      <c r="D26" s="9" t="s">
        <v>101</v>
      </c>
      <c r="E26" s="9" t="s">
        <v>102</v>
      </c>
      <c r="F26" s="10">
        <v>2</v>
      </c>
      <c r="G26" s="11">
        <f t="shared" si="3"/>
        <v>3.3333333333333333E-2</v>
      </c>
      <c r="H26" s="11">
        <v>6.9052546296296285E-2</v>
      </c>
      <c r="I26" s="10">
        <v>19</v>
      </c>
      <c r="J26" s="11">
        <f t="shared" si="4"/>
        <v>3.5719212962962953E-2</v>
      </c>
      <c r="K26" s="40">
        <f t="shared" si="5"/>
        <v>34.411919096346899</v>
      </c>
      <c r="N26" t="s">
        <v>166</v>
      </c>
      <c r="P26">
        <v>2014</v>
      </c>
      <c r="Q26" s="22">
        <v>48</v>
      </c>
      <c r="R26" s="36" t="s">
        <v>101</v>
      </c>
      <c r="S26" s="36" t="s">
        <v>102</v>
      </c>
      <c r="T26" s="37">
        <v>2</v>
      </c>
      <c r="U26">
        <v>19</v>
      </c>
      <c r="V26" s="38">
        <v>3.5719212962962953E-2</v>
      </c>
      <c r="W26" s="39">
        <v>34.411919096346899</v>
      </c>
    </row>
    <row r="27" spans="1:23" ht="12.95" customHeight="1">
      <c r="A27" s="22">
        <v>49</v>
      </c>
      <c r="B27" s="4">
        <v>8</v>
      </c>
      <c r="C27" s="5">
        <v>4.8611111111111112E-3</v>
      </c>
      <c r="D27" s="9" t="s">
        <v>103</v>
      </c>
      <c r="E27" s="9" t="s">
        <v>104</v>
      </c>
      <c r="F27" s="10">
        <v>2</v>
      </c>
      <c r="G27" s="11">
        <f t="shared" si="3"/>
        <v>4.8611111111111112E-3</v>
      </c>
      <c r="H27" s="11">
        <v>4.0680092592592594E-2</v>
      </c>
      <c r="I27" s="10">
        <v>20</v>
      </c>
      <c r="J27" s="11">
        <f t="shared" si="4"/>
        <v>3.5818981481481479E-2</v>
      </c>
      <c r="K27" s="40">
        <f t="shared" si="5"/>
        <v>34.316069743695792</v>
      </c>
      <c r="N27" t="s">
        <v>166</v>
      </c>
      <c r="P27">
        <v>2014</v>
      </c>
      <c r="Q27" s="22">
        <v>49</v>
      </c>
      <c r="R27" s="36" t="s">
        <v>103</v>
      </c>
      <c r="S27" s="36" t="s">
        <v>104</v>
      </c>
      <c r="T27" s="37">
        <v>2</v>
      </c>
      <c r="U27">
        <v>20</v>
      </c>
      <c r="V27" s="38">
        <v>3.5818981481481479E-2</v>
      </c>
      <c r="W27" s="39">
        <v>34.316069743695792</v>
      </c>
    </row>
    <row r="28" spans="1:23" ht="12.95" customHeight="1">
      <c r="A28" s="22">
        <v>50</v>
      </c>
      <c r="B28" s="4">
        <v>42</v>
      </c>
      <c r="C28" s="5">
        <v>2.8472222222222222E-2</v>
      </c>
      <c r="D28" s="9" t="s">
        <v>105</v>
      </c>
      <c r="E28" s="9" t="s">
        <v>106</v>
      </c>
      <c r="F28" s="10">
        <v>2</v>
      </c>
      <c r="G28" s="11">
        <f t="shared" si="3"/>
        <v>2.8472222222222222E-2</v>
      </c>
      <c r="H28" s="11">
        <v>6.4308680555555553E-2</v>
      </c>
      <c r="I28" s="10">
        <v>21</v>
      </c>
      <c r="J28" s="11">
        <f t="shared" si="4"/>
        <v>3.5836458333333335E-2</v>
      </c>
      <c r="K28" s="40">
        <f t="shared" si="5"/>
        <v>34.299334360375546</v>
      </c>
      <c r="N28" t="s">
        <v>166</v>
      </c>
      <c r="P28">
        <v>2014</v>
      </c>
      <c r="Q28" s="22">
        <v>50</v>
      </c>
      <c r="R28" s="36" t="s">
        <v>105</v>
      </c>
      <c r="S28" s="36" t="s">
        <v>106</v>
      </c>
      <c r="T28" s="37">
        <v>2</v>
      </c>
      <c r="U28">
        <v>21</v>
      </c>
      <c r="V28" s="38">
        <v>3.5836458333333335E-2</v>
      </c>
      <c r="W28" s="39">
        <v>34.299334360375546</v>
      </c>
    </row>
    <row r="29" spans="1:23" ht="12.95" customHeight="1">
      <c r="A29" s="22">
        <v>52</v>
      </c>
      <c r="B29" s="4">
        <v>58</v>
      </c>
      <c r="C29" s="5">
        <v>3.9583333333333331E-2</v>
      </c>
      <c r="D29" s="9" t="s">
        <v>109</v>
      </c>
      <c r="E29" s="9" t="s">
        <v>110</v>
      </c>
      <c r="F29" s="10">
        <v>2</v>
      </c>
      <c r="G29" s="11">
        <f t="shared" si="3"/>
        <v>3.9583333333333331E-2</v>
      </c>
      <c r="H29" s="11">
        <v>7.6292939814814803E-2</v>
      </c>
      <c r="I29" s="10">
        <v>22</v>
      </c>
      <c r="J29" s="11">
        <f t="shared" si="4"/>
        <v>3.6709606481481472E-2</v>
      </c>
      <c r="K29" s="40">
        <f t="shared" si="5"/>
        <v>33.483515201578967</v>
      </c>
      <c r="N29" t="s">
        <v>166</v>
      </c>
      <c r="P29">
        <v>2014</v>
      </c>
      <c r="Q29" s="22">
        <v>52</v>
      </c>
      <c r="R29" s="36" t="s">
        <v>109</v>
      </c>
      <c r="S29" s="36" t="s">
        <v>110</v>
      </c>
      <c r="T29" s="37">
        <v>2</v>
      </c>
      <c r="U29">
        <v>22</v>
      </c>
      <c r="V29" s="38">
        <v>3.6709606481481472E-2</v>
      </c>
      <c r="W29" s="39">
        <v>33.483515201578967</v>
      </c>
    </row>
    <row r="30" spans="1:23" ht="12.95" customHeight="1">
      <c r="A30" s="22">
        <v>53</v>
      </c>
      <c r="B30" s="4">
        <v>3</v>
      </c>
      <c r="C30" s="5">
        <v>1.3888888888888889E-3</v>
      </c>
      <c r="D30" s="9" t="s">
        <v>111</v>
      </c>
      <c r="E30" s="9" t="s">
        <v>38</v>
      </c>
      <c r="F30" s="10">
        <v>2</v>
      </c>
      <c r="G30" s="11">
        <f t="shared" si="3"/>
        <v>1.3888888888888889E-3</v>
      </c>
      <c r="H30" s="11">
        <v>3.8528240740740745E-2</v>
      </c>
      <c r="I30" s="10">
        <v>23</v>
      </c>
      <c r="J30" s="11">
        <f t="shared" si="4"/>
        <v>3.7139351851851854E-2</v>
      </c>
      <c r="K30" s="40">
        <f t="shared" si="5"/>
        <v>33.096072100821473</v>
      </c>
      <c r="N30" t="s">
        <v>166</v>
      </c>
      <c r="P30">
        <v>2014</v>
      </c>
      <c r="Q30" s="22">
        <v>53</v>
      </c>
      <c r="R30" s="36" t="s">
        <v>111</v>
      </c>
      <c r="S30" s="36" t="s">
        <v>38</v>
      </c>
      <c r="T30" s="37">
        <v>2</v>
      </c>
      <c r="U30">
        <v>23</v>
      </c>
      <c r="V30" s="38">
        <v>3.7139351851851854E-2</v>
      </c>
      <c r="W30" s="39">
        <v>33.096072100821473</v>
      </c>
    </row>
    <row r="31" spans="1:23" ht="12.95" customHeight="1">
      <c r="A31" s="22">
        <v>54</v>
      </c>
      <c r="B31" s="4">
        <v>66</v>
      </c>
      <c r="C31" s="5">
        <v>4.5138888888888888E-2</v>
      </c>
      <c r="D31" s="9" t="s">
        <v>112</v>
      </c>
      <c r="E31" s="9" t="s">
        <v>26</v>
      </c>
      <c r="F31" s="10">
        <v>2</v>
      </c>
      <c r="G31" s="11">
        <f t="shared" si="3"/>
        <v>4.5138888888888888E-2</v>
      </c>
      <c r="H31" s="11">
        <v>8.2424884259259257E-2</v>
      </c>
      <c r="I31" s="10">
        <v>24</v>
      </c>
      <c r="J31" s="11">
        <f t="shared" si="4"/>
        <v>3.7285995370370369E-2</v>
      </c>
      <c r="K31" s="40">
        <f t="shared" si="5"/>
        <v>32.965907291922107</v>
      </c>
      <c r="N31" t="s">
        <v>166</v>
      </c>
      <c r="P31">
        <v>2014</v>
      </c>
      <c r="Q31" s="22">
        <v>54</v>
      </c>
      <c r="R31" s="36" t="s">
        <v>112</v>
      </c>
      <c r="S31" s="36" t="s">
        <v>26</v>
      </c>
      <c r="T31" s="37">
        <v>2</v>
      </c>
      <c r="U31">
        <v>24</v>
      </c>
      <c r="V31" s="38">
        <v>3.7285995370370369E-2</v>
      </c>
      <c r="W31" s="39">
        <v>32.965907291922107</v>
      </c>
    </row>
    <row r="32" spans="1:23" ht="12.95" customHeight="1">
      <c r="A32" s="22">
        <v>57</v>
      </c>
      <c r="B32" s="4">
        <v>64</v>
      </c>
      <c r="C32" s="5">
        <v>4.3749999999999997E-2</v>
      </c>
      <c r="D32" s="9" t="s">
        <v>117</v>
      </c>
      <c r="E32" s="9" t="s">
        <v>118</v>
      </c>
      <c r="F32" s="10">
        <v>2</v>
      </c>
      <c r="G32" s="11">
        <f t="shared" si="3"/>
        <v>4.3749999999999997E-2</v>
      </c>
      <c r="H32" s="11">
        <v>8.1272685185185184E-2</v>
      </c>
      <c r="I32" s="10">
        <v>25</v>
      </c>
      <c r="J32" s="11">
        <f t="shared" si="4"/>
        <v>3.7522685185185187E-2</v>
      </c>
      <c r="K32" s="40">
        <f t="shared" si="5"/>
        <v>32.757961233327983</v>
      </c>
      <c r="N32" t="s">
        <v>166</v>
      </c>
      <c r="P32">
        <v>2014</v>
      </c>
      <c r="Q32" s="22">
        <v>57</v>
      </c>
      <c r="R32" s="36" t="s">
        <v>117</v>
      </c>
      <c r="S32" s="36" t="s">
        <v>118</v>
      </c>
      <c r="T32" s="37">
        <v>2</v>
      </c>
      <c r="U32">
        <v>25</v>
      </c>
      <c r="V32" s="38">
        <v>3.7522685185185187E-2</v>
      </c>
      <c r="W32" s="39">
        <v>32.757961233327983</v>
      </c>
    </row>
    <row r="33" spans="1:23" ht="12.95" customHeight="1">
      <c r="A33" s="22">
        <v>58</v>
      </c>
      <c r="B33" s="4">
        <v>15</v>
      </c>
      <c r="C33" s="5">
        <v>9.7222222222222224E-3</v>
      </c>
      <c r="D33" s="9" t="s">
        <v>119</v>
      </c>
      <c r="E33" s="9" t="s">
        <v>120</v>
      </c>
      <c r="F33" s="10">
        <v>2</v>
      </c>
      <c r="G33" s="11">
        <f t="shared" si="3"/>
        <v>9.7222222222222224E-3</v>
      </c>
      <c r="H33" s="11">
        <v>4.7268981481481481E-2</v>
      </c>
      <c r="I33" s="10">
        <v>26</v>
      </c>
      <c r="J33" s="11">
        <f t="shared" si="4"/>
        <v>3.7546759259259259E-2</v>
      </c>
      <c r="K33" s="40">
        <f t="shared" si="5"/>
        <v>32.736957620744505</v>
      </c>
      <c r="N33" t="s">
        <v>166</v>
      </c>
      <c r="P33">
        <v>2014</v>
      </c>
      <c r="Q33" s="22">
        <v>58</v>
      </c>
      <c r="R33" s="36" t="s">
        <v>119</v>
      </c>
      <c r="S33" s="36" t="s">
        <v>120</v>
      </c>
      <c r="T33" s="37">
        <v>2</v>
      </c>
      <c r="U33">
        <v>26</v>
      </c>
      <c r="V33" s="38">
        <v>3.7546759259259259E-2</v>
      </c>
      <c r="W33" s="39">
        <v>32.736957620744505</v>
      </c>
    </row>
    <row r="34" spans="1:23" ht="12.95" customHeight="1">
      <c r="A34" s="22">
        <v>60</v>
      </c>
      <c r="B34" s="4">
        <v>17</v>
      </c>
      <c r="C34" s="5">
        <v>1.1111111111111112E-2</v>
      </c>
      <c r="D34" s="9" t="s">
        <v>123</v>
      </c>
      <c r="E34" s="9" t="s">
        <v>124</v>
      </c>
      <c r="F34" s="10">
        <v>2</v>
      </c>
      <c r="G34" s="11">
        <f t="shared" si="3"/>
        <v>1.1111111111111112E-2</v>
      </c>
      <c r="H34" s="11">
        <v>4.8990509259259261E-2</v>
      </c>
      <c r="I34" s="10">
        <v>27</v>
      </c>
      <c r="J34" s="11">
        <f t="shared" si="4"/>
        <v>3.7879398148148148E-2</v>
      </c>
      <c r="K34" s="40">
        <f t="shared" si="5"/>
        <v>32.449477202867286</v>
      </c>
      <c r="N34" t="s">
        <v>166</v>
      </c>
      <c r="P34">
        <v>2014</v>
      </c>
      <c r="Q34" s="22">
        <v>60</v>
      </c>
      <c r="R34" s="36" t="s">
        <v>123</v>
      </c>
      <c r="S34" s="36" t="s">
        <v>124</v>
      </c>
      <c r="T34" s="37">
        <v>2</v>
      </c>
      <c r="U34">
        <v>27</v>
      </c>
      <c r="V34" s="38">
        <v>3.7879398148148148E-2</v>
      </c>
      <c r="W34" s="39">
        <v>32.449477202867286</v>
      </c>
    </row>
    <row r="35" spans="1:23" ht="12.95" customHeight="1">
      <c r="A35" s="22">
        <v>69</v>
      </c>
      <c r="B35" s="4">
        <v>40</v>
      </c>
      <c r="C35" s="5">
        <v>2.7083333333333334E-2</v>
      </c>
      <c r="D35" s="9" t="s">
        <v>141</v>
      </c>
      <c r="E35" s="9" t="s">
        <v>142</v>
      </c>
      <c r="F35" s="10">
        <v>2</v>
      </c>
      <c r="G35" s="11">
        <f>C35</f>
        <v>2.7083333333333334E-2</v>
      </c>
      <c r="H35" s="11">
        <v>6.6581712962962961E-2</v>
      </c>
      <c r="I35" s="10">
        <v>28</v>
      </c>
      <c r="J35" s="11">
        <f>H35-G35</f>
        <v>3.9498379629629626E-2</v>
      </c>
      <c r="K35" s="40">
        <f>$K$3/J35*$K$4</f>
        <v>31.119420041844194</v>
      </c>
      <c r="N35" t="s">
        <v>166</v>
      </c>
      <c r="P35">
        <v>2014</v>
      </c>
      <c r="Q35" s="22">
        <v>69</v>
      </c>
      <c r="R35" s="36" t="s">
        <v>141</v>
      </c>
      <c r="S35" s="36" t="s">
        <v>142</v>
      </c>
      <c r="T35" s="37">
        <v>2</v>
      </c>
      <c r="U35">
        <v>28</v>
      </c>
      <c r="V35" s="38">
        <v>3.9498379629629626E-2</v>
      </c>
      <c r="W35" s="39">
        <v>31.119420041844194</v>
      </c>
    </row>
    <row r="36" spans="1:23" ht="12.95" customHeight="1">
      <c r="A36" s="22">
        <v>70</v>
      </c>
      <c r="B36" s="4">
        <v>48</v>
      </c>
      <c r="C36" s="5">
        <v>3.2638888888888891E-2</v>
      </c>
      <c r="D36" s="9" t="s">
        <v>143</v>
      </c>
      <c r="E36" s="9" t="s">
        <v>144</v>
      </c>
      <c r="F36" s="10">
        <v>2</v>
      </c>
      <c r="G36" s="11">
        <f>C36</f>
        <v>3.2638888888888891E-2</v>
      </c>
      <c r="H36" s="11">
        <v>7.2567939814814811E-2</v>
      </c>
      <c r="I36" s="10">
        <v>29</v>
      </c>
      <c r="J36" s="11">
        <f>H36-G36</f>
        <v>3.992905092592592E-2</v>
      </c>
      <c r="K36" s="40">
        <f>$K$3/J36*$K$4</f>
        <v>30.783768663746756</v>
      </c>
      <c r="N36" t="s">
        <v>166</v>
      </c>
      <c r="P36">
        <v>2014</v>
      </c>
      <c r="Q36" s="22">
        <v>70</v>
      </c>
      <c r="R36" s="36" t="s">
        <v>143</v>
      </c>
      <c r="S36" s="36" t="s">
        <v>144</v>
      </c>
      <c r="T36" s="37">
        <v>2</v>
      </c>
      <c r="U36">
        <v>29</v>
      </c>
      <c r="V36" s="38">
        <v>3.992905092592592E-2</v>
      </c>
      <c r="W36" s="39">
        <v>30.783768663746756</v>
      </c>
    </row>
    <row r="37" spans="1:23" ht="12.95" customHeight="1">
      <c r="A37" s="22">
        <v>75</v>
      </c>
      <c r="B37" s="4">
        <v>29</v>
      </c>
      <c r="C37" s="5">
        <v>1.9444444444444445E-2</v>
      </c>
      <c r="D37" s="9" t="s">
        <v>11</v>
      </c>
      <c r="E37" s="9" t="s">
        <v>12</v>
      </c>
      <c r="F37" s="10">
        <v>2</v>
      </c>
      <c r="G37" s="11">
        <f>C37</f>
        <v>1.9444444444444445E-2</v>
      </c>
      <c r="H37" s="11" t="s">
        <v>10</v>
      </c>
      <c r="I37" s="26">
        <v>30</v>
      </c>
      <c r="J37" s="11" t="e">
        <f>H37-G37</f>
        <v>#VALUE!</v>
      </c>
      <c r="K37" s="40" t="e">
        <f>$K$3/J37*$K$4</f>
        <v>#VALUE!</v>
      </c>
      <c r="N37" t="s">
        <v>166</v>
      </c>
      <c r="P37">
        <v>2014</v>
      </c>
      <c r="Q37" s="22">
        <v>75</v>
      </c>
      <c r="R37" s="36" t="s">
        <v>11</v>
      </c>
      <c r="S37" s="36" t="s">
        <v>12</v>
      </c>
      <c r="T37" s="37">
        <v>2</v>
      </c>
      <c r="U37">
        <v>30</v>
      </c>
      <c r="V37" s="38" t="e">
        <v>#VALUE!</v>
      </c>
      <c r="W37" s="39" t="e">
        <v>#VALUE!</v>
      </c>
    </row>
  </sheetData>
  <autoFilter ref="A7:K37">
    <filterColumn colId="5">
      <filters>
        <filter val="2"/>
      </filters>
    </filterColumn>
  </autoFilter>
  <phoneticPr fontId="8" type="noConversion"/>
  <pageMargins left="0.74791666666666667" right="0.74791666666666667" top="0.49236111111111114" bottom="0.98402777777777772" header="0.31496062992125984" footer="0.31496062992125984"/>
  <pageSetup paperSize="9" scale="70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W19"/>
  <sheetViews>
    <sheetView workbookViewId="0">
      <selection activeCell="E31" sqref="E31"/>
    </sheetView>
  </sheetViews>
  <sheetFormatPr baseColWidth="10" defaultColWidth="12.28515625" defaultRowHeight="12.95" customHeight="1"/>
  <cols>
    <col min="1" max="1" width="8" style="21" customWidth="1"/>
    <col min="2" max="2" width="9.5703125" customWidth="1"/>
    <col min="3" max="3" width="11" hidden="1" customWidth="1"/>
    <col min="4" max="5" width="35.28515625" customWidth="1"/>
    <col min="6" max="6" width="9.85546875" customWidth="1"/>
    <col min="7" max="8" width="13" hidden="1" customWidth="1"/>
    <col min="9" max="10" width="13" customWidth="1"/>
    <col min="11" max="11" width="13.140625" bestFit="1" customWidth="1"/>
    <col min="13" max="17" width="0" hidden="1" customWidth="1"/>
    <col min="18" max="19" width="30.42578125" style="34" hidden="1" customWidth="1"/>
    <col min="20" max="20" width="0" style="34" hidden="1" customWidth="1"/>
    <col min="21" max="21" width="0" hidden="1" customWidth="1"/>
    <col min="22" max="22" width="0" style="34" hidden="1" customWidth="1"/>
    <col min="23" max="23" width="12.5703125" hidden="1" customWidth="1"/>
    <col min="24" max="26" width="0" hidden="1" customWidth="1"/>
  </cols>
  <sheetData>
    <row r="1" spans="1:23" ht="23.25">
      <c r="B1" s="1" t="s">
        <v>151</v>
      </c>
      <c r="C1" s="2"/>
      <c r="D1" s="2"/>
      <c r="E1" s="2"/>
      <c r="F1" s="2"/>
      <c r="G1" s="2"/>
      <c r="H1" s="2"/>
      <c r="I1" s="2"/>
      <c r="J1" s="2"/>
      <c r="K1" s="2"/>
    </row>
    <row r="2" spans="1:23" ht="23.25">
      <c r="B2" s="1"/>
      <c r="C2" s="2"/>
      <c r="D2" s="2"/>
      <c r="F2" s="30" t="s">
        <v>152</v>
      </c>
      <c r="G2" s="20"/>
      <c r="H2" s="2"/>
      <c r="I2" s="6"/>
      <c r="J2" s="23"/>
      <c r="K2" s="2"/>
    </row>
    <row r="3" spans="1:23" ht="23.25">
      <c r="B3" s="1"/>
      <c r="C3" s="2"/>
      <c r="D3" s="43" t="s">
        <v>168</v>
      </c>
      <c r="E3" s="2"/>
      <c r="F3" s="20" t="s">
        <v>155</v>
      </c>
      <c r="G3" s="20"/>
      <c r="H3" s="2"/>
      <c r="I3" s="20"/>
      <c r="J3" s="24"/>
      <c r="K3" s="41">
        <v>29.5</v>
      </c>
    </row>
    <row r="4" spans="1:23" ht="23.25">
      <c r="B4" s="1"/>
      <c r="C4" s="2"/>
      <c r="D4" s="2"/>
      <c r="E4" s="2"/>
      <c r="F4" s="18" t="s">
        <v>154</v>
      </c>
      <c r="G4" s="18"/>
      <c r="H4" s="2"/>
      <c r="I4" s="18"/>
      <c r="J4" s="25"/>
      <c r="K4" s="42">
        <v>4.1666666666666664E-2</v>
      </c>
    </row>
    <row r="5" spans="1:23" ht="23.25">
      <c r="B5" s="1"/>
      <c r="C5" s="2"/>
      <c r="D5" s="2"/>
      <c r="E5" s="2"/>
      <c r="F5" s="19" t="s">
        <v>153</v>
      </c>
      <c r="G5" s="19"/>
      <c r="H5" s="2"/>
      <c r="I5" s="19"/>
      <c r="J5" s="25"/>
      <c r="K5" s="2"/>
    </row>
    <row r="6" spans="1:23" ht="12.75" customHeight="1">
      <c r="B6" s="2"/>
      <c r="C6" s="2"/>
      <c r="D6" s="2"/>
      <c r="E6" s="2"/>
      <c r="F6" s="2"/>
      <c r="G6" s="2"/>
      <c r="H6" s="2"/>
      <c r="I6" s="2"/>
      <c r="J6" s="2"/>
      <c r="K6" s="2"/>
    </row>
    <row r="7" spans="1:23" ht="22.5">
      <c r="A7" s="3" t="s">
        <v>156</v>
      </c>
      <c r="B7" s="3" t="s">
        <v>0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157</v>
      </c>
      <c r="J7" s="3" t="s">
        <v>7</v>
      </c>
      <c r="K7" s="3" t="s">
        <v>167</v>
      </c>
      <c r="M7" s="31" t="s">
        <v>158</v>
      </c>
      <c r="N7" s="31" t="s">
        <v>159</v>
      </c>
      <c r="O7" s="31" t="s">
        <v>160</v>
      </c>
      <c r="P7" s="31" t="s">
        <v>161</v>
      </c>
      <c r="Q7" s="32" t="s">
        <v>162</v>
      </c>
      <c r="R7" s="35" t="s">
        <v>2</v>
      </c>
      <c r="S7" s="35" t="s">
        <v>3</v>
      </c>
      <c r="T7" s="35" t="s">
        <v>4</v>
      </c>
      <c r="U7" s="32" t="s">
        <v>163</v>
      </c>
      <c r="V7" s="35" t="s">
        <v>164</v>
      </c>
      <c r="W7" s="33" t="s">
        <v>165</v>
      </c>
    </row>
    <row r="8" spans="1:23" ht="12.95" customHeight="1">
      <c r="A8" s="22">
        <v>34</v>
      </c>
      <c r="B8" s="4">
        <v>71</v>
      </c>
      <c r="C8" s="5">
        <v>4.8611111111111112E-2</v>
      </c>
      <c r="D8" s="15" t="s">
        <v>75</v>
      </c>
      <c r="E8" s="15" t="s">
        <v>15</v>
      </c>
      <c r="F8" s="16">
        <v>3</v>
      </c>
      <c r="G8" s="17">
        <f t="shared" ref="G8:G13" si="0">C8</f>
        <v>4.8611111111111112E-2</v>
      </c>
      <c r="H8" s="17">
        <v>8.2086458333333334E-2</v>
      </c>
      <c r="I8" s="29">
        <v>1</v>
      </c>
      <c r="J8" s="17">
        <f t="shared" ref="J8:J13" si="1">H8-G8</f>
        <v>3.3475347222222222E-2</v>
      </c>
      <c r="K8" s="40">
        <f t="shared" ref="K8:K13" si="2">$K$3/J8*$K$4</f>
        <v>36.718563619579086</v>
      </c>
      <c r="N8" t="s">
        <v>166</v>
      </c>
      <c r="P8">
        <v>2014</v>
      </c>
      <c r="Q8" s="22">
        <v>34</v>
      </c>
      <c r="R8" s="36" t="s">
        <v>75</v>
      </c>
      <c r="S8" s="36" t="s">
        <v>15</v>
      </c>
      <c r="T8" s="37">
        <v>3</v>
      </c>
      <c r="U8">
        <v>1</v>
      </c>
      <c r="V8" s="38">
        <v>3.3475347222222222E-2</v>
      </c>
      <c r="W8" s="39">
        <v>36.718563619579086</v>
      </c>
    </row>
    <row r="9" spans="1:23" ht="12.95" customHeight="1">
      <c r="A9" s="22">
        <v>38</v>
      </c>
      <c r="B9" s="4">
        <v>41</v>
      </c>
      <c r="C9" s="5">
        <v>2.7777777777777776E-2</v>
      </c>
      <c r="D9" s="15" t="s">
        <v>82</v>
      </c>
      <c r="E9" s="15" t="s">
        <v>83</v>
      </c>
      <c r="F9" s="16">
        <v>3</v>
      </c>
      <c r="G9" s="17">
        <f t="shared" si="0"/>
        <v>2.7777777777777776E-2</v>
      </c>
      <c r="H9" s="17">
        <v>6.1585995370370371E-2</v>
      </c>
      <c r="I9" s="29">
        <v>2</v>
      </c>
      <c r="J9" s="17">
        <f t="shared" si="1"/>
        <v>3.3808217592592595E-2</v>
      </c>
      <c r="K9" s="40">
        <f t="shared" si="2"/>
        <v>36.357038441919457</v>
      </c>
      <c r="N9" t="s">
        <v>166</v>
      </c>
      <c r="P9">
        <v>2014</v>
      </c>
      <c r="Q9" s="22">
        <v>38</v>
      </c>
      <c r="R9" s="36" t="s">
        <v>82</v>
      </c>
      <c r="S9" s="36" t="s">
        <v>83</v>
      </c>
      <c r="T9" s="37">
        <v>3</v>
      </c>
      <c r="U9">
        <v>2</v>
      </c>
      <c r="V9" s="38">
        <v>3.3808217592592595E-2</v>
      </c>
      <c r="W9" s="39">
        <v>36.357038441919457</v>
      </c>
    </row>
    <row r="10" spans="1:23" ht="12.95" customHeight="1">
      <c r="A10" s="22">
        <v>44</v>
      </c>
      <c r="B10" s="4">
        <v>36</v>
      </c>
      <c r="C10" s="5">
        <v>2.4305555555555556E-2</v>
      </c>
      <c r="D10" s="15" t="s">
        <v>93</v>
      </c>
      <c r="E10" s="15" t="s">
        <v>94</v>
      </c>
      <c r="F10" s="16">
        <v>3</v>
      </c>
      <c r="G10" s="17">
        <f t="shared" si="0"/>
        <v>2.4305555555555556E-2</v>
      </c>
      <c r="H10" s="17">
        <v>5.933923611111111E-2</v>
      </c>
      <c r="I10" s="29">
        <v>3</v>
      </c>
      <c r="J10" s="17">
        <f t="shared" si="1"/>
        <v>3.5033680555555557E-2</v>
      </c>
      <c r="K10" s="40">
        <f t="shared" si="2"/>
        <v>35.085284993607338</v>
      </c>
      <c r="N10" t="s">
        <v>166</v>
      </c>
      <c r="P10">
        <v>2014</v>
      </c>
      <c r="Q10" s="22">
        <v>44</v>
      </c>
      <c r="R10" s="36" t="s">
        <v>93</v>
      </c>
      <c r="S10" s="36" t="s">
        <v>94</v>
      </c>
      <c r="T10" s="37">
        <v>3</v>
      </c>
      <c r="U10">
        <v>3</v>
      </c>
      <c r="V10" s="38">
        <v>3.5033680555555557E-2</v>
      </c>
      <c r="W10" s="39">
        <v>35.085284993607338</v>
      </c>
    </row>
    <row r="11" spans="1:23" ht="12.95" customHeight="1">
      <c r="A11" s="22">
        <v>45</v>
      </c>
      <c r="B11" s="4">
        <v>56</v>
      </c>
      <c r="C11" s="5">
        <v>3.8194444444444448E-2</v>
      </c>
      <c r="D11" s="15" t="s">
        <v>95</v>
      </c>
      <c r="E11" s="15" t="s">
        <v>96</v>
      </c>
      <c r="F11" s="16">
        <v>3</v>
      </c>
      <c r="G11" s="17">
        <f t="shared" si="0"/>
        <v>3.8194444444444448E-2</v>
      </c>
      <c r="H11" s="17">
        <v>7.3243981481481465E-2</v>
      </c>
      <c r="I11" s="29">
        <v>4</v>
      </c>
      <c r="J11" s="17">
        <f t="shared" si="1"/>
        <v>3.5049537037037018E-2</v>
      </c>
      <c r="K11" s="40">
        <f t="shared" si="2"/>
        <v>35.069412339677982</v>
      </c>
      <c r="N11" t="s">
        <v>166</v>
      </c>
      <c r="P11">
        <v>2014</v>
      </c>
      <c r="Q11" s="22">
        <v>45</v>
      </c>
      <c r="R11" s="36" t="s">
        <v>95</v>
      </c>
      <c r="S11" s="36" t="s">
        <v>96</v>
      </c>
      <c r="T11" s="37">
        <v>3</v>
      </c>
      <c r="U11">
        <v>4</v>
      </c>
      <c r="V11" s="38">
        <v>3.5049537037037018E-2</v>
      </c>
      <c r="W11" s="39">
        <v>35.069412339677982</v>
      </c>
    </row>
    <row r="12" spans="1:23" ht="12.95" customHeight="1">
      <c r="A12" s="22">
        <v>59</v>
      </c>
      <c r="B12" s="4">
        <v>33</v>
      </c>
      <c r="C12" s="5">
        <v>2.2222222222222223E-2</v>
      </c>
      <c r="D12" s="15" t="s">
        <v>121</v>
      </c>
      <c r="E12" s="15" t="s">
        <v>122</v>
      </c>
      <c r="F12" s="16">
        <v>3</v>
      </c>
      <c r="G12" s="17">
        <f t="shared" si="0"/>
        <v>2.2222222222222223E-2</v>
      </c>
      <c r="H12" s="17">
        <v>5.985497685185185E-2</v>
      </c>
      <c r="I12" s="29">
        <v>5</v>
      </c>
      <c r="J12" s="17">
        <f t="shared" si="1"/>
        <v>3.7632754629629631E-2</v>
      </c>
      <c r="K12" s="40">
        <f t="shared" si="2"/>
        <v>32.662149735350468</v>
      </c>
      <c r="N12" t="s">
        <v>166</v>
      </c>
      <c r="P12">
        <v>2014</v>
      </c>
      <c r="Q12" s="22">
        <v>59</v>
      </c>
      <c r="R12" s="36" t="s">
        <v>121</v>
      </c>
      <c r="S12" s="36" t="s">
        <v>122</v>
      </c>
      <c r="T12" s="37">
        <v>3</v>
      </c>
      <c r="U12">
        <v>5</v>
      </c>
      <c r="V12" s="38">
        <v>3.7632754629629631E-2</v>
      </c>
      <c r="W12" s="39">
        <v>32.662149735350468</v>
      </c>
    </row>
    <row r="13" spans="1:23" ht="12.95" customHeight="1">
      <c r="A13" s="22">
        <v>61</v>
      </c>
      <c r="B13" s="4">
        <v>50</v>
      </c>
      <c r="C13" s="5">
        <v>3.4027777777777775E-2</v>
      </c>
      <c r="D13" s="15" t="s">
        <v>125</v>
      </c>
      <c r="E13" s="15" t="s">
        <v>126</v>
      </c>
      <c r="F13" s="16">
        <v>3</v>
      </c>
      <c r="G13" s="17">
        <f t="shared" si="0"/>
        <v>3.4027777777777775E-2</v>
      </c>
      <c r="H13" s="17">
        <v>7.2099768518518514E-2</v>
      </c>
      <c r="I13" s="29">
        <v>6</v>
      </c>
      <c r="J13" s="17">
        <f t="shared" si="1"/>
        <v>3.807199074074074E-2</v>
      </c>
      <c r="K13" s="40">
        <f t="shared" si="2"/>
        <v>32.285326896534954</v>
      </c>
      <c r="N13" t="s">
        <v>166</v>
      </c>
      <c r="P13">
        <v>2014</v>
      </c>
      <c r="Q13" s="22">
        <v>61</v>
      </c>
      <c r="R13" s="36" t="s">
        <v>125</v>
      </c>
      <c r="S13" s="36" t="s">
        <v>126</v>
      </c>
      <c r="T13" s="37">
        <v>3</v>
      </c>
      <c r="U13">
        <v>6</v>
      </c>
      <c r="V13" s="38">
        <v>3.807199074074074E-2</v>
      </c>
      <c r="W13" s="39">
        <v>32.285326896534954</v>
      </c>
    </row>
    <row r="14" spans="1:23" ht="12.95" customHeight="1">
      <c r="A14" s="22">
        <v>65</v>
      </c>
      <c r="B14" s="4">
        <v>13</v>
      </c>
      <c r="C14" s="5">
        <v>8.3333333333333332E-3</v>
      </c>
      <c r="D14" s="15" t="s">
        <v>133</v>
      </c>
      <c r="E14" s="15" t="s">
        <v>134</v>
      </c>
      <c r="F14" s="16">
        <v>3</v>
      </c>
      <c r="G14" s="17">
        <f t="shared" ref="G14:G19" si="3">C14</f>
        <v>8.3333333333333332E-3</v>
      </c>
      <c r="H14" s="17">
        <v>4.7046064814814811E-2</v>
      </c>
      <c r="I14" s="29">
        <v>7</v>
      </c>
      <c r="J14" s="17">
        <f t="shared" ref="J14:J19" si="4">H14-G14</f>
        <v>3.871273148148148E-2</v>
      </c>
      <c r="K14" s="40">
        <f t="shared" ref="K14:K19" si="5">$K$3/J14*$K$4</f>
        <v>31.750967178708315</v>
      </c>
      <c r="N14" t="s">
        <v>166</v>
      </c>
      <c r="P14">
        <v>2014</v>
      </c>
      <c r="Q14" s="22">
        <v>65</v>
      </c>
      <c r="R14" s="36" t="s">
        <v>133</v>
      </c>
      <c r="S14" s="36" t="s">
        <v>134</v>
      </c>
      <c r="T14" s="37">
        <v>3</v>
      </c>
      <c r="U14">
        <v>7</v>
      </c>
      <c r="V14" s="38">
        <v>3.871273148148148E-2</v>
      </c>
      <c r="W14" s="39">
        <v>31.750967178708315</v>
      </c>
    </row>
    <row r="15" spans="1:23" ht="12.95" customHeight="1">
      <c r="A15" s="22">
        <v>66</v>
      </c>
      <c r="B15" s="4">
        <v>25</v>
      </c>
      <c r="C15" s="5">
        <v>1.6666666666666666E-2</v>
      </c>
      <c r="D15" s="15" t="s">
        <v>135</v>
      </c>
      <c r="E15" s="15" t="s">
        <v>136</v>
      </c>
      <c r="F15" s="16">
        <v>3</v>
      </c>
      <c r="G15" s="17">
        <f t="shared" si="3"/>
        <v>1.6666666666666666E-2</v>
      </c>
      <c r="H15" s="17">
        <v>5.5550694444444444E-2</v>
      </c>
      <c r="I15" s="29">
        <v>8</v>
      </c>
      <c r="J15" s="17">
        <f t="shared" si="4"/>
        <v>3.8884027777777774E-2</v>
      </c>
      <c r="K15" s="40">
        <f t="shared" si="5"/>
        <v>31.61109424392335</v>
      </c>
      <c r="N15" t="s">
        <v>166</v>
      </c>
      <c r="P15">
        <v>2014</v>
      </c>
      <c r="Q15" s="22">
        <v>66</v>
      </c>
      <c r="R15" s="36" t="s">
        <v>135</v>
      </c>
      <c r="S15" s="36" t="s">
        <v>136</v>
      </c>
      <c r="T15" s="37">
        <v>3</v>
      </c>
      <c r="U15">
        <v>8</v>
      </c>
      <c r="V15" s="38">
        <v>3.8884027777777774E-2</v>
      </c>
      <c r="W15" s="39">
        <v>31.61109424392335</v>
      </c>
    </row>
    <row r="16" spans="1:23" ht="12.95" customHeight="1">
      <c r="A16" s="22">
        <v>67</v>
      </c>
      <c r="B16" s="4">
        <v>43</v>
      </c>
      <c r="C16" s="5">
        <v>2.9166666666666667E-2</v>
      </c>
      <c r="D16" s="15" t="s">
        <v>137</v>
      </c>
      <c r="E16" s="15" t="s">
        <v>138</v>
      </c>
      <c r="F16" s="16">
        <v>3</v>
      </c>
      <c r="G16" s="17">
        <f t="shared" si="3"/>
        <v>2.9166666666666667E-2</v>
      </c>
      <c r="H16" s="17">
        <v>6.8285416666666654E-2</v>
      </c>
      <c r="I16" s="29">
        <v>9</v>
      </c>
      <c r="J16" s="17">
        <f t="shared" si="4"/>
        <v>3.9118749999999987E-2</v>
      </c>
      <c r="K16" s="40">
        <f t="shared" si="5"/>
        <v>31.421419822122818</v>
      </c>
      <c r="N16" t="s">
        <v>166</v>
      </c>
      <c r="P16">
        <v>2014</v>
      </c>
      <c r="Q16" s="22">
        <v>67</v>
      </c>
      <c r="R16" s="36" t="s">
        <v>137</v>
      </c>
      <c r="S16" s="36" t="s">
        <v>138</v>
      </c>
      <c r="T16" s="37">
        <v>3</v>
      </c>
      <c r="U16">
        <v>9</v>
      </c>
      <c r="V16" s="38">
        <v>3.9118749999999987E-2</v>
      </c>
      <c r="W16" s="39">
        <v>31.421419822122818</v>
      </c>
    </row>
    <row r="17" spans="1:23" ht="12.95" customHeight="1">
      <c r="A17" s="22">
        <v>71</v>
      </c>
      <c r="B17" s="4">
        <v>53</v>
      </c>
      <c r="C17" s="5">
        <v>3.6111111111111108E-2</v>
      </c>
      <c r="D17" s="15" t="s">
        <v>145</v>
      </c>
      <c r="E17" s="15" t="s">
        <v>146</v>
      </c>
      <c r="F17" s="16">
        <v>3</v>
      </c>
      <c r="G17" s="17">
        <f t="shared" si="3"/>
        <v>3.6111111111111108E-2</v>
      </c>
      <c r="H17" s="17">
        <v>7.6324652777777779E-2</v>
      </c>
      <c r="I17" s="29">
        <v>10</v>
      </c>
      <c r="J17" s="17">
        <f t="shared" si="4"/>
        <v>4.0213541666666672E-2</v>
      </c>
      <c r="K17" s="40">
        <f t="shared" si="5"/>
        <v>30.56598886154643</v>
      </c>
      <c r="N17" t="s">
        <v>166</v>
      </c>
      <c r="P17">
        <v>2014</v>
      </c>
      <c r="Q17" s="22">
        <v>71</v>
      </c>
      <c r="R17" s="36" t="s">
        <v>145</v>
      </c>
      <c r="S17" s="36" t="s">
        <v>146</v>
      </c>
      <c r="T17" s="37">
        <v>3</v>
      </c>
      <c r="U17">
        <v>10</v>
      </c>
      <c r="V17" s="38">
        <v>4.0213541666666672E-2</v>
      </c>
      <c r="W17" s="39">
        <v>30.56598886154643</v>
      </c>
    </row>
    <row r="18" spans="1:23" ht="12.95" customHeight="1">
      <c r="A18" s="22">
        <v>72</v>
      </c>
      <c r="B18" s="4">
        <v>18</v>
      </c>
      <c r="C18" s="5">
        <v>1.1805555555555555E-2</v>
      </c>
      <c r="D18" s="15" t="s">
        <v>147</v>
      </c>
      <c r="E18" s="15" t="s">
        <v>148</v>
      </c>
      <c r="F18" s="16">
        <v>3</v>
      </c>
      <c r="G18" s="17">
        <f t="shared" si="3"/>
        <v>1.1805555555555555E-2</v>
      </c>
      <c r="H18" s="17">
        <v>5.3585300925925922E-2</v>
      </c>
      <c r="I18" s="29">
        <v>11</v>
      </c>
      <c r="J18" s="17">
        <f t="shared" si="4"/>
        <v>4.1779745370370366E-2</v>
      </c>
      <c r="K18" s="40">
        <f t="shared" si="5"/>
        <v>29.420156962908994</v>
      </c>
      <c r="N18" t="s">
        <v>166</v>
      </c>
      <c r="P18">
        <v>2014</v>
      </c>
      <c r="Q18" s="22">
        <v>72</v>
      </c>
      <c r="R18" s="36" t="s">
        <v>147</v>
      </c>
      <c r="S18" s="36" t="s">
        <v>148</v>
      </c>
      <c r="T18" s="37">
        <v>3</v>
      </c>
      <c r="U18">
        <v>11</v>
      </c>
      <c r="V18" s="38">
        <v>4.1779745370370366E-2</v>
      </c>
      <c r="W18" s="39">
        <v>29.420156962908994</v>
      </c>
    </row>
    <row r="19" spans="1:23" ht="12.95" customHeight="1">
      <c r="A19" s="22">
        <v>73</v>
      </c>
      <c r="B19" s="4">
        <v>63</v>
      </c>
      <c r="C19" s="5">
        <v>4.3055555555555555E-2</v>
      </c>
      <c r="D19" s="15" t="s">
        <v>149</v>
      </c>
      <c r="E19" s="15" t="s">
        <v>150</v>
      </c>
      <c r="F19" s="16">
        <v>3</v>
      </c>
      <c r="G19" s="17">
        <f t="shared" si="3"/>
        <v>4.3055555555555555E-2</v>
      </c>
      <c r="H19" s="17">
        <v>8.576574074074074E-2</v>
      </c>
      <c r="I19" s="29">
        <v>12</v>
      </c>
      <c r="J19" s="17">
        <f t="shared" si="4"/>
        <v>4.2710185185185184E-2</v>
      </c>
      <c r="K19" s="40">
        <f t="shared" si="5"/>
        <v>28.779239924556116</v>
      </c>
      <c r="N19" t="s">
        <v>166</v>
      </c>
      <c r="P19">
        <v>2014</v>
      </c>
      <c r="Q19" s="22">
        <v>73</v>
      </c>
      <c r="R19" s="36" t="s">
        <v>149</v>
      </c>
      <c r="S19" s="36" t="s">
        <v>150</v>
      </c>
      <c r="T19" s="37">
        <v>3</v>
      </c>
      <c r="U19">
        <v>12</v>
      </c>
      <c r="V19" s="38">
        <v>4.2710185185185184E-2</v>
      </c>
      <c r="W19" s="39">
        <v>28.779239924556116</v>
      </c>
    </row>
  </sheetData>
  <autoFilter ref="A7:K19">
    <filterColumn colId="5">
      <filters>
        <filter val="3"/>
      </filters>
    </filterColumn>
  </autoFilter>
  <phoneticPr fontId="8" type="noConversion"/>
  <pageMargins left="0.74791666666666667" right="0.74791666666666667" top="0.49236111111111114" bottom="0.98402777777777772" header="0.31496062992125984" footer="0.31496062992125984"/>
  <pageSetup paperSize="9" scale="70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W28"/>
  <sheetViews>
    <sheetView workbookViewId="0">
      <selection activeCell="E30" sqref="E30"/>
    </sheetView>
  </sheetViews>
  <sheetFormatPr baseColWidth="10" defaultColWidth="12.28515625" defaultRowHeight="12.95" customHeight="1"/>
  <cols>
    <col min="1" max="1" width="8" style="21" customWidth="1"/>
    <col min="2" max="2" width="9.5703125" customWidth="1"/>
    <col min="3" max="3" width="11" hidden="1" customWidth="1"/>
    <col min="4" max="5" width="35.28515625" customWidth="1"/>
    <col min="6" max="6" width="9.85546875" customWidth="1"/>
    <col min="7" max="8" width="13" hidden="1" customWidth="1"/>
    <col min="9" max="10" width="13" customWidth="1"/>
    <col min="11" max="11" width="13.140625" bestFit="1" customWidth="1"/>
    <col min="13" max="17" width="0" hidden="1" customWidth="1"/>
    <col min="18" max="19" width="30.42578125" style="34" hidden="1" customWidth="1"/>
    <col min="20" max="20" width="0" style="34" hidden="1" customWidth="1"/>
    <col min="21" max="21" width="0" hidden="1" customWidth="1"/>
    <col min="22" max="22" width="0" style="34" hidden="1" customWidth="1"/>
    <col min="23" max="23" width="12.5703125" hidden="1" customWidth="1"/>
    <col min="24" max="26" width="0" hidden="1" customWidth="1"/>
  </cols>
  <sheetData>
    <row r="1" spans="1:23" ht="23.25">
      <c r="B1" s="1" t="s">
        <v>151</v>
      </c>
      <c r="C1" s="2"/>
      <c r="D1" s="2"/>
      <c r="E1" s="2"/>
      <c r="F1" s="2"/>
      <c r="G1" s="2"/>
      <c r="H1" s="2"/>
      <c r="I1" s="2"/>
      <c r="J1" s="2"/>
      <c r="K1" s="2"/>
    </row>
    <row r="2" spans="1:23" ht="23.25">
      <c r="B2" s="1"/>
      <c r="C2" s="2"/>
      <c r="D2" s="2"/>
      <c r="F2" s="30" t="s">
        <v>152</v>
      </c>
      <c r="G2" s="20"/>
      <c r="H2" s="2"/>
      <c r="I2" s="6"/>
      <c r="J2" s="23"/>
      <c r="K2" s="2"/>
    </row>
    <row r="3" spans="1:23" ht="23.25">
      <c r="B3" s="1"/>
      <c r="C3" s="2"/>
      <c r="D3" s="43" t="s">
        <v>168</v>
      </c>
      <c r="E3" s="2"/>
      <c r="F3" s="20" t="s">
        <v>155</v>
      </c>
      <c r="G3" s="20"/>
      <c r="H3" s="2"/>
      <c r="I3" s="20"/>
      <c r="J3" s="24"/>
      <c r="K3" s="41">
        <v>29.5</v>
      </c>
    </row>
    <row r="4" spans="1:23" ht="23.25">
      <c r="B4" s="1"/>
      <c r="C4" s="2"/>
      <c r="D4" s="2"/>
      <c r="E4" s="2"/>
      <c r="F4" s="18" t="s">
        <v>154</v>
      </c>
      <c r="G4" s="18"/>
      <c r="H4" s="2"/>
      <c r="I4" s="18"/>
      <c r="J4" s="25"/>
      <c r="K4" s="42">
        <v>4.1666666666666664E-2</v>
      </c>
    </row>
    <row r="5" spans="1:23" ht="23.25">
      <c r="B5" s="1"/>
      <c r="C5" s="2"/>
      <c r="D5" s="2"/>
      <c r="E5" s="2"/>
      <c r="F5" s="19" t="s">
        <v>153</v>
      </c>
      <c r="G5" s="19"/>
      <c r="H5" s="2"/>
      <c r="I5" s="19"/>
      <c r="J5" s="25"/>
      <c r="K5" s="2"/>
    </row>
    <row r="6" spans="1:23" ht="12.75" customHeight="1">
      <c r="B6" s="2"/>
      <c r="C6" s="2"/>
      <c r="D6" s="2"/>
      <c r="E6" s="2"/>
      <c r="F6" s="2"/>
      <c r="G6" s="2"/>
      <c r="H6" s="2"/>
      <c r="I6" s="2"/>
      <c r="J6" s="2"/>
      <c r="K6" s="2"/>
    </row>
    <row r="7" spans="1:23" ht="22.5">
      <c r="A7" s="3" t="s">
        <v>156</v>
      </c>
      <c r="B7" s="3" t="s">
        <v>0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157</v>
      </c>
      <c r="J7" s="3" t="s">
        <v>7</v>
      </c>
      <c r="K7" s="3" t="s">
        <v>167</v>
      </c>
      <c r="M7" s="31" t="s">
        <v>158</v>
      </c>
      <c r="N7" s="31" t="s">
        <v>159</v>
      </c>
      <c r="O7" s="31" t="s">
        <v>160</v>
      </c>
      <c r="P7" s="31" t="s">
        <v>161</v>
      </c>
      <c r="Q7" s="32" t="s">
        <v>162</v>
      </c>
      <c r="R7" s="35" t="s">
        <v>2</v>
      </c>
      <c r="S7" s="35" t="s">
        <v>3</v>
      </c>
      <c r="T7" s="35" t="s">
        <v>4</v>
      </c>
      <c r="U7" s="32" t="s">
        <v>163</v>
      </c>
      <c r="V7" s="35" t="s">
        <v>164</v>
      </c>
      <c r="W7" s="33" t="s">
        <v>165</v>
      </c>
    </row>
    <row r="8" spans="1:23" ht="15">
      <c r="A8" s="22">
        <v>5</v>
      </c>
      <c r="B8" s="4">
        <v>72</v>
      </c>
      <c r="C8" s="5">
        <v>4.9305555555555554E-2</v>
      </c>
      <c r="D8" s="12" t="s">
        <v>20</v>
      </c>
      <c r="E8" s="12" t="s">
        <v>13</v>
      </c>
      <c r="F8" s="13">
        <v>4</v>
      </c>
      <c r="G8" s="14">
        <f t="shared" ref="G8:G17" si="0">C8</f>
        <v>4.9305555555555554E-2</v>
      </c>
      <c r="H8" s="14">
        <v>7.8603587962962962E-2</v>
      </c>
      <c r="I8" s="28">
        <v>1</v>
      </c>
      <c r="J8" s="14">
        <f t="shared" ref="J8:J17" si="1">H8-G8</f>
        <v>2.9298032407407408E-2</v>
      </c>
      <c r="K8" s="40">
        <f t="shared" ref="K8:K17" si="2">$K$3/J8*$K$4</f>
        <v>41.953898117605227</v>
      </c>
      <c r="N8" t="s">
        <v>166</v>
      </c>
      <c r="P8">
        <v>2014</v>
      </c>
      <c r="Q8" s="22">
        <v>5</v>
      </c>
      <c r="R8" s="36" t="s">
        <v>20</v>
      </c>
      <c r="S8" s="36" t="s">
        <v>13</v>
      </c>
      <c r="T8" s="37">
        <v>4</v>
      </c>
      <c r="U8">
        <v>1</v>
      </c>
      <c r="V8" s="38">
        <v>2.9298032407407408E-2</v>
      </c>
      <c r="W8" s="39">
        <v>41.953898117605227</v>
      </c>
    </row>
    <row r="9" spans="1:23" ht="15">
      <c r="A9" s="22">
        <v>9</v>
      </c>
      <c r="B9" s="4">
        <v>75</v>
      </c>
      <c r="C9" s="5">
        <v>5.1388888888888887E-2</v>
      </c>
      <c r="D9" s="12" t="s">
        <v>27</v>
      </c>
      <c r="E9" s="12" t="s">
        <v>28</v>
      </c>
      <c r="F9" s="13">
        <v>4</v>
      </c>
      <c r="G9" s="14">
        <f t="shared" si="0"/>
        <v>5.1388888888888887E-2</v>
      </c>
      <c r="H9" s="14">
        <v>8.2086458333333334E-2</v>
      </c>
      <c r="I9" s="28">
        <v>2</v>
      </c>
      <c r="J9" s="14">
        <f t="shared" si="1"/>
        <v>3.0697569444444447E-2</v>
      </c>
      <c r="K9" s="40">
        <f t="shared" si="2"/>
        <v>40.041172278840385</v>
      </c>
      <c r="N9" t="s">
        <v>166</v>
      </c>
      <c r="P9">
        <v>2014</v>
      </c>
      <c r="Q9" s="22">
        <v>9</v>
      </c>
      <c r="R9" s="36" t="s">
        <v>27</v>
      </c>
      <c r="S9" s="36" t="s">
        <v>28</v>
      </c>
      <c r="T9" s="37">
        <v>4</v>
      </c>
      <c r="U9">
        <v>2</v>
      </c>
      <c r="V9" s="38">
        <v>3.0697569444444447E-2</v>
      </c>
      <c r="W9" s="39">
        <v>40.041172278840385</v>
      </c>
    </row>
    <row r="10" spans="1:23" ht="15">
      <c r="A10" s="22">
        <v>12</v>
      </c>
      <c r="B10" s="4">
        <v>57</v>
      </c>
      <c r="C10" s="5">
        <v>3.888888888888889E-2</v>
      </c>
      <c r="D10" s="12" t="s">
        <v>33</v>
      </c>
      <c r="E10" s="12" t="s">
        <v>34</v>
      </c>
      <c r="F10" s="13">
        <v>4</v>
      </c>
      <c r="G10" s="14">
        <f t="shared" si="0"/>
        <v>3.888888888888889E-2</v>
      </c>
      <c r="H10" s="14">
        <v>7.003437500000001E-2</v>
      </c>
      <c r="I10" s="28">
        <v>3</v>
      </c>
      <c r="J10" s="14">
        <f t="shared" si="1"/>
        <v>3.114548611111112E-2</v>
      </c>
      <c r="K10" s="40">
        <f t="shared" si="2"/>
        <v>39.465322913298905</v>
      </c>
      <c r="N10" t="s">
        <v>166</v>
      </c>
      <c r="P10">
        <v>2014</v>
      </c>
      <c r="Q10" s="22">
        <v>12</v>
      </c>
      <c r="R10" s="36" t="s">
        <v>33</v>
      </c>
      <c r="S10" s="36" t="s">
        <v>34</v>
      </c>
      <c r="T10" s="37">
        <v>4</v>
      </c>
      <c r="U10">
        <v>3</v>
      </c>
      <c r="V10" s="38">
        <v>3.114548611111112E-2</v>
      </c>
      <c r="W10" s="39">
        <v>39.465322913298905</v>
      </c>
    </row>
    <row r="11" spans="1:23" ht="15">
      <c r="A11" s="22">
        <v>19</v>
      </c>
      <c r="B11" s="4">
        <v>5</v>
      </c>
      <c r="C11" s="5">
        <v>2.7777777777777779E-3</v>
      </c>
      <c r="D11" s="12" t="s">
        <v>47</v>
      </c>
      <c r="E11" s="12" t="s">
        <v>48</v>
      </c>
      <c r="F11" s="13">
        <v>4</v>
      </c>
      <c r="G11" s="14">
        <f t="shared" si="0"/>
        <v>2.7777777777777779E-3</v>
      </c>
      <c r="H11" s="14">
        <v>3.44662037037037E-2</v>
      </c>
      <c r="I11" s="28">
        <v>4</v>
      </c>
      <c r="J11" s="14">
        <f t="shared" si="1"/>
        <v>3.1688425925925925E-2</v>
      </c>
      <c r="K11" s="40">
        <f t="shared" si="2"/>
        <v>38.7891361199176</v>
      </c>
      <c r="N11" t="s">
        <v>166</v>
      </c>
      <c r="P11">
        <v>2014</v>
      </c>
      <c r="Q11" s="22">
        <v>19</v>
      </c>
      <c r="R11" s="36" t="s">
        <v>47</v>
      </c>
      <c r="S11" s="36" t="s">
        <v>48</v>
      </c>
      <c r="T11" s="37">
        <v>4</v>
      </c>
      <c r="U11">
        <v>4</v>
      </c>
      <c r="V11" s="38">
        <v>3.1688425925925925E-2</v>
      </c>
      <c r="W11" s="39">
        <v>38.7891361199176</v>
      </c>
    </row>
    <row r="12" spans="1:23" ht="15">
      <c r="A12" s="22">
        <v>20</v>
      </c>
      <c r="B12" s="4">
        <v>39</v>
      </c>
      <c r="C12" s="5">
        <v>2.6388888888888889E-2</v>
      </c>
      <c r="D12" s="12" t="s">
        <v>49</v>
      </c>
      <c r="E12" s="12" t="s">
        <v>50</v>
      </c>
      <c r="F12" s="13">
        <v>4</v>
      </c>
      <c r="G12" s="14">
        <f t="shared" si="0"/>
        <v>2.6388888888888889E-2</v>
      </c>
      <c r="H12" s="14">
        <v>5.8215046296296293E-2</v>
      </c>
      <c r="I12" s="28">
        <v>5</v>
      </c>
      <c r="J12" s="14">
        <f t="shared" si="1"/>
        <v>3.1826157407407407E-2</v>
      </c>
      <c r="K12" s="40">
        <f t="shared" si="2"/>
        <v>38.621271519903409</v>
      </c>
      <c r="N12" t="s">
        <v>166</v>
      </c>
      <c r="P12">
        <v>2014</v>
      </c>
      <c r="Q12" s="22">
        <v>20</v>
      </c>
      <c r="R12" s="36" t="s">
        <v>49</v>
      </c>
      <c r="S12" s="36" t="s">
        <v>50</v>
      </c>
      <c r="T12" s="37">
        <v>4</v>
      </c>
      <c r="U12">
        <v>5</v>
      </c>
      <c r="V12" s="38">
        <v>3.1826157407407407E-2</v>
      </c>
      <c r="W12" s="39">
        <v>38.621271519903409</v>
      </c>
    </row>
    <row r="13" spans="1:23" ht="15">
      <c r="A13" s="22">
        <v>24</v>
      </c>
      <c r="B13" s="4">
        <v>28</v>
      </c>
      <c r="C13" s="5">
        <v>1.8749999999999999E-2</v>
      </c>
      <c r="D13" s="12" t="s">
        <v>55</v>
      </c>
      <c r="E13" s="12" t="s">
        <v>56</v>
      </c>
      <c r="F13" s="13">
        <v>4</v>
      </c>
      <c r="G13" s="14">
        <f t="shared" si="0"/>
        <v>1.8749999999999999E-2</v>
      </c>
      <c r="H13" s="14">
        <v>5.0803587962962964E-2</v>
      </c>
      <c r="I13" s="28">
        <v>6</v>
      </c>
      <c r="J13" s="14">
        <f t="shared" si="1"/>
        <v>3.2053587962962968E-2</v>
      </c>
      <c r="K13" s="40">
        <f t="shared" si="2"/>
        <v>38.347241129040988</v>
      </c>
      <c r="N13" t="s">
        <v>166</v>
      </c>
      <c r="P13">
        <v>2014</v>
      </c>
      <c r="Q13" s="22">
        <v>24</v>
      </c>
      <c r="R13" s="36" t="s">
        <v>55</v>
      </c>
      <c r="S13" s="36" t="s">
        <v>56</v>
      </c>
      <c r="T13" s="37">
        <v>4</v>
      </c>
      <c r="U13">
        <v>6</v>
      </c>
      <c r="V13" s="38">
        <v>3.2053587962962968E-2</v>
      </c>
      <c r="W13" s="39">
        <v>38.347241129040988</v>
      </c>
    </row>
    <row r="14" spans="1:23" ht="15">
      <c r="A14" s="22">
        <v>26</v>
      </c>
      <c r="B14" s="4">
        <v>35</v>
      </c>
      <c r="C14" s="5">
        <v>2.361111111111111E-2</v>
      </c>
      <c r="D14" s="12" t="s">
        <v>59</v>
      </c>
      <c r="E14" s="12" t="s">
        <v>60</v>
      </c>
      <c r="F14" s="13">
        <v>4</v>
      </c>
      <c r="G14" s="14">
        <f t="shared" si="0"/>
        <v>2.361111111111111E-2</v>
      </c>
      <c r="H14" s="14">
        <v>5.6148379629629624E-2</v>
      </c>
      <c r="I14" s="28">
        <v>7</v>
      </c>
      <c r="J14" s="14">
        <f t="shared" si="1"/>
        <v>3.2537268518518514E-2</v>
      </c>
      <c r="K14" s="40">
        <f t="shared" si="2"/>
        <v>37.777192820199062</v>
      </c>
      <c r="N14" t="s">
        <v>166</v>
      </c>
      <c r="P14">
        <v>2014</v>
      </c>
      <c r="Q14" s="22">
        <v>26</v>
      </c>
      <c r="R14" s="36" t="s">
        <v>59</v>
      </c>
      <c r="S14" s="36" t="s">
        <v>60</v>
      </c>
      <c r="T14" s="37">
        <v>4</v>
      </c>
      <c r="U14">
        <v>7</v>
      </c>
      <c r="V14" s="38">
        <v>3.2537268518518514E-2</v>
      </c>
      <c r="W14" s="39">
        <v>37.777192820199062</v>
      </c>
    </row>
    <row r="15" spans="1:23" ht="15">
      <c r="A15" s="22">
        <v>29</v>
      </c>
      <c r="B15" s="4">
        <v>31</v>
      </c>
      <c r="C15" s="5">
        <v>2.0833333333333332E-2</v>
      </c>
      <c r="D15" s="12" t="s">
        <v>65</v>
      </c>
      <c r="E15" s="12" t="s">
        <v>66</v>
      </c>
      <c r="F15" s="13">
        <v>4</v>
      </c>
      <c r="G15" s="14">
        <f t="shared" si="0"/>
        <v>2.0833333333333332E-2</v>
      </c>
      <c r="H15" s="14">
        <v>5.3618634259259258E-2</v>
      </c>
      <c r="I15" s="28">
        <v>8</v>
      </c>
      <c r="J15" s="14">
        <f t="shared" si="1"/>
        <v>3.2785300925925923E-2</v>
      </c>
      <c r="K15" s="40">
        <f t="shared" si="2"/>
        <v>37.491394983496022</v>
      </c>
      <c r="N15" t="s">
        <v>166</v>
      </c>
      <c r="P15">
        <v>2014</v>
      </c>
      <c r="Q15" s="22">
        <v>29</v>
      </c>
      <c r="R15" s="36" t="s">
        <v>65</v>
      </c>
      <c r="S15" s="36" t="s">
        <v>66</v>
      </c>
      <c r="T15" s="37">
        <v>4</v>
      </c>
      <c r="U15">
        <v>8</v>
      </c>
      <c r="V15" s="38">
        <v>3.2785300925925923E-2</v>
      </c>
      <c r="W15" s="39">
        <v>37.491394983496022</v>
      </c>
    </row>
    <row r="16" spans="1:23" ht="12.95" customHeight="1">
      <c r="A16" s="22">
        <v>31</v>
      </c>
      <c r="B16" s="4">
        <v>38</v>
      </c>
      <c r="C16" s="5">
        <v>2.5694444444444443E-2</v>
      </c>
      <c r="D16" s="12" t="s">
        <v>69</v>
      </c>
      <c r="E16" s="12" t="s">
        <v>70</v>
      </c>
      <c r="F16" s="13">
        <v>4</v>
      </c>
      <c r="G16" s="14">
        <f t="shared" si="0"/>
        <v>2.5694444444444443E-2</v>
      </c>
      <c r="H16" s="14">
        <v>5.8646875000000001E-2</v>
      </c>
      <c r="I16" s="28">
        <v>9</v>
      </c>
      <c r="J16" s="14">
        <f t="shared" si="1"/>
        <v>3.2952430555555558E-2</v>
      </c>
      <c r="K16" s="40">
        <f t="shared" si="2"/>
        <v>37.301244428521748</v>
      </c>
      <c r="N16" t="s">
        <v>166</v>
      </c>
      <c r="P16">
        <v>2014</v>
      </c>
      <c r="Q16" s="22">
        <v>31</v>
      </c>
      <c r="R16" s="36" t="s">
        <v>69</v>
      </c>
      <c r="S16" s="36" t="s">
        <v>70</v>
      </c>
      <c r="T16" s="37">
        <v>4</v>
      </c>
      <c r="U16">
        <v>9</v>
      </c>
      <c r="V16" s="38">
        <v>3.2952430555555558E-2</v>
      </c>
      <c r="W16" s="39">
        <v>37.301244428521748</v>
      </c>
    </row>
    <row r="17" spans="1:23" ht="12.95" customHeight="1">
      <c r="A17" s="22">
        <v>32</v>
      </c>
      <c r="B17" s="4">
        <v>52</v>
      </c>
      <c r="C17" s="5">
        <v>3.5416666666666666E-2</v>
      </c>
      <c r="D17" s="12" t="s">
        <v>71</v>
      </c>
      <c r="E17" s="12" t="s">
        <v>72</v>
      </c>
      <c r="F17" s="13">
        <v>4</v>
      </c>
      <c r="G17" s="14">
        <f t="shared" si="0"/>
        <v>3.5416666666666666E-2</v>
      </c>
      <c r="H17" s="14">
        <v>6.8727083333333328E-2</v>
      </c>
      <c r="I17" s="28">
        <v>10</v>
      </c>
      <c r="J17" s="14">
        <f t="shared" si="1"/>
        <v>3.3310416666666662E-2</v>
      </c>
      <c r="K17" s="40">
        <f t="shared" si="2"/>
        <v>36.900369003690038</v>
      </c>
      <c r="N17" t="s">
        <v>166</v>
      </c>
      <c r="P17">
        <v>2014</v>
      </c>
      <c r="Q17" s="22">
        <v>32</v>
      </c>
      <c r="R17" s="36" t="s">
        <v>71</v>
      </c>
      <c r="S17" s="36" t="s">
        <v>72</v>
      </c>
      <c r="T17" s="37">
        <v>4</v>
      </c>
      <c r="U17">
        <v>10</v>
      </c>
      <c r="V17" s="38">
        <v>3.3310416666666662E-2</v>
      </c>
      <c r="W17" s="39">
        <v>36.900369003690038</v>
      </c>
    </row>
    <row r="18" spans="1:23" ht="12.95" customHeight="1">
      <c r="A18" s="22">
        <v>33</v>
      </c>
      <c r="B18" s="4">
        <v>37</v>
      </c>
      <c r="C18" s="5">
        <v>2.5000000000000001E-2</v>
      </c>
      <c r="D18" s="12" t="s">
        <v>73</v>
      </c>
      <c r="E18" s="12" t="s">
        <v>74</v>
      </c>
      <c r="F18" s="13">
        <v>4</v>
      </c>
      <c r="G18" s="14">
        <f t="shared" ref="G18:G27" si="3">C18</f>
        <v>2.5000000000000001E-2</v>
      </c>
      <c r="H18" s="14">
        <v>5.8474768518518516E-2</v>
      </c>
      <c r="I18" s="28">
        <v>11</v>
      </c>
      <c r="J18" s="14">
        <f t="shared" ref="J18:J27" si="4">H18-G18</f>
        <v>3.3474768518518515E-2</v>
      </c>
      <c r="K18" s="40">
        <f t="shared" ref="K18:K27" si="5">$K$3/J18*$K$4</f>
        <v>36.719198401228127</v>
      </c>
      <c r="N18" t="s">
        <v>166</v>
      </c>
      <c r="P18">
        <v>2014</v>
      </c>
      <c r="Q18" s="22">
        <v>33</v>
      </c>
      <c r="R18" s="36" t="s">
        <v>73</v>
      </c>
      <c r="S18" s="36" t="s">
        <v>74</v>
      </c>
      <c r="T18" s="37">
        <v>4</v>
      </c>
      <c r="U18">
        <v>11</v>
      </c>
      <c r="V18" s="38">
        <v>3.3474768518518515E-2</v>
      </c>
      <c r="W18" s="39">
        <v>36.719198401228127</v>
      </c>
    </row>
    <row r="19" spans="1:23" ht="12.95" customHeight="1">
      <c r="A19" s="22">
        <v>35</v>
      </c>
      <c r="B19" s="4">
        <v>1</v>
      </c>
      <c r="C19" s="5">
        <v>0</v>
      </c>
      <c r="D19" s="12" t="s">
        <v>76</v>
      </c>
      <c r="E19" s="12" t="s">
        <v>77</v>
      </c>
      <c r="F19" s="13">
        <v>4</v>
      </c>
      <c r="G19" s="14">
        <f t="shared" si="3"/>
        <v>0</v>
      </c>
      <c r="H19" s="14">
        <v>3.3642708333333333E-2</v>
      </c>
      <c r="I19" s="28">
        <v>12</v>
      </c>
      <c r="J19" s="14">
        <f t="shared" si="4"/>
        <v>3.3642708333333333E-2</v>
      </c>
      <c r="K19" s="40">
        <f t="shared" si="5"/>
        <v>36.535901167291073</v>
      </c>
      <c r="N19" t="s">
        <v>166</v>
      </c>
      <c r="P19">
        <v>2014</v>
      </c>
      <c r="Q19" s="22">
        <v>35</v>
      </c>
      <c r="R19" s="36" t="s">
        <v>76</v>
      </c>
      <c r="S19" s="36" t="s">
        <v>77</v>
      </c>
      <c r="T19" s="37">
        <v>4</v>
      </c>
      <c r="U19">
        <v>12</v>
      </c>
      <c r="V19" s="38">
        <v>3.3642708333333333E-2</v>
      </c>
      <c r="W19" s="39">
        <v>36.535901167291073</v>
      </c>
    </row>
    <row r="20" spans="1:23" ht="12.95" customHeight="1">
      <c r="A20" s="22">
        <v>40</v>
      </c>
      <c r="B20" s="4">
        <v>65</v>
      </c>
      <c r="C20" s="5">
        <v>4.4444444444444439E-2</v>
      </c>
      <c r="D20" s="12" t="s">
        <v>86</v>
      </c>
      <c r="E20" s="12" t="s">
        <v>87</v>
      </c>
      <c r="F20" s="13">
        <v>4</v>
      </c>
      <c r="G20" s="14">
        <f t="shared" si="3"/>
        <v>4.4444444444444439E-2</v>
      </c>
      <c r="H20" s="14">
        <v>7.8917476851851853E-2</v>
      </c>
      <c r="I20" s="28">
        <v>13</v>
      </c>
      <c r="J20" s="14">
        <f t="shared" si="4"/>
        <v>3.4473032407407414E-2</v>
      </c>
      <c r="K20" s="40">
        <f t="shared" si="5"/>
        <v>35.655890440393883</v>
      </c>
      <c r="N20" t="s">
        <v>166</v>
      </c>
      <c r="P20">
        <v>2014</v>
      </c>
      <c r="Q20" s="22">
        <v>40</v>
      </c>
      <c r="R20" s="36" t="s">
        <v>86</v>
      </c>
      <c r="S20" s="36" t="s">
        <v>87</v>
      </c>
      <c r="T20" s="37">
        <v>4</v>
      </c>
      <c r="U20">
        <v>13</v>
      </c>
      <c r="V20" s="38">
        <v>3.4473032407407414E-2</v>
      </c>
      <c r="W20" s="39">
        <v>35.655890440393883</v>
      </c>
    </row>
    <row r="21" spans="1:23" ht="12.95" customHeight="1">
      <c r="A21" s="22">
        <v>41</v>
      </c>
      <c r="B21" s="4">
        <v>32</v>
      </c>
      <c r="C21" s="5">
        <v>2.1527777777777778E-2</v>
      </c>
      <c r="D21" s="12" t="s">
        <v>88</v>
      </c>
      <c r="E21" s="12" t="s">
        <v>89</v>
      </c>
      <c r="F21" s="13">
        <v>4</v>
      </c>
      <c r="G21" s="14">
        <f t="shared" si="3"/>
        <v>2.1527777777777778E-2</v>
      </c>
      <c r="H21" s="14">
        <v>5.6194328703703701E-2</v>
      </c>
      <c r="I21" s="28">
        <v>14</v>
      </c>
      <c r="J21" s="14">
        <f t="shared" si="4"/>
        <v>3.4666550925925924E-2</v>
      </c>
      <c r="K21" s="40">
        <f t="shared" si="5"/>
        <v>35.456849148134175</v>
      </c>
      <c r="N21" t="s">
        <v>166</v>
      </c>
      <c r="P21">
        <v>2014</v>
      </c>
      <c r="Q21" s="22">
        <v>41</v>
      </c>
      <c r="R21" s="36" t="s">
        <v>88</v>
      </c>
      <c r="S21" s="36" t="s">
        <v>89</v>
      </c>
      <c r="T21" s="37">
        <v>4</v>
      </c>
      <c r="U21">
        <v>14</v>
      </c>
      <c r="V21" s="38">
        <v>3.4666550925925924E-2</v>
      </c>
      <c r="W21" s="39">
        <v>35.456849148134175</v>
      </c>
    </row>
    <row r="22" spans="1:23" ht="12.95" customHeight="1">
      <c r="A22" s="22">
        <v>46</v>
      </c>
      <c r="B22" s="4">
        <v>61</v>
      </c>
      <c r="C22" s="5">
        <v>4.1666666666666664E-2</v>
      </c>
      <c r="D22" s="12" t="s">
        <v>97</v>
      </c>
      <c r="E22" s="12" t="s">
        <v>98</v>
      </c>
      <c r="F22" s="13">
        <v>4</v>
      </c>
      <c r="G22" s="14">
        <f t="shared" si="3"/>
        <v>4.1666666666666664E-2</v>
      </c>
      <c r="H22" s="14">
        <v>7.6841087962962962E-2</v>
      </c>
      <c r="I22" s="28">
        <v>15</v>
      </c>
      <c r="J22" s="14">
        <f t="shared" si="4"/>
        <v>3.5174421296296297E-2</v>
      </c>
      <c r="K22" s="40">
        <f t="shared" si="5"/>
        <v>34.944900907185421</v>
      </c>
      <c r="N22" t="s">
        <v>166</v>
      </c>
      <c r="P22">
        <v>2014</v>
      </c>
      <c r="Q22" s="22">
        <v>46</v>
      </c>
      <c r="R22" s="36" t="s">
        <v>97</v>
      </c>
      <c r="S22" s="36" t="s">
        <v>98</v>
      </c>
      <c r="T22" s="37">
        <v>4</v>
      </c>
      <c r="U22">
        <v>15</v>
      </c>
      <c r="V22" s="38">
        <v>3.5174421296296297E-2</v>
      </c>
      <c r="W22" s="39">
        <v>34.944900907185421</v>
      </c>
    </row>
    <row r="23" spans="1:23" ht="12.95" customHeight="1">
      <c r="A23" s="22">
        <v>51</v>
      </c>
      <c r="B23" s="4">
        <v>47</v>
      </c>
      <c r="C23" s="5">
        <v>3.1944444444444442E-2</v>
      </c>
      <c r="D23" s="12" t="s">
        <v>107</v>
      </c>
      <c r="E23" s="12" t="s">
        <v>108</v>
      </c>
      <c r="F23" s="13">
        <v>4</v>
      </c>
      <c r="G23" s="14">
        <f t="shared" si="3"/>
        <v>3.1944444444444442E-2</v>
      </c>
      <c r="H23" s="14">
        <v>6.8596527777777777E-2</v>
      </c>
      <c r="I23" s="28">
        <v>16</v>
      </c>
      <c r="J23" s="14">
        <f t="shared" si="4"/>
        <v>3.6652083333333335E-2</v>
      </c>
      <c r="K23" s="40">
        <f t="shared" si="5"/>
        <v>33.536065480588867</v>
      </c>
      <c r="N23" t="s">
        <v>166</v>
      </c>
      <c r="P23">
        <v>2014</v>
      </c>
      <c r="Q23" s="22">
        <v>51</v>
      </c>
      <c r="R23" s="36" t="s">
        <v>107</v>
      </c>
      <c r="S23" s="36" t="s">
        <v>108</v>
      </c>
      <c r="T23" s="37">
        <v>4</v>
      </c>
      <c r="U23">
        <v>16</v>
      </c>
      <c r="V23" s="38">
        <v>3.6652083333333335E-2</v>
      </c>
      <c r="W23" s="39">
        <v>33.536065480588867</v>
      </c>
    </row>
    <row r="24" spans="1:23" ht="12.95" customHeight="1">
      <c r="A24" s="22">
        <v>56</v>
      </c>
      <c r="B24" s="4">
        <v>2</v>
      </c>
      <c r="C24" s="5">
        <v>6.9444444444444447E-4</v>
      </c>
      <c r="D24" s="12" t="s">
        <v>115</v>
      </c>
      <c r="E24" s="12" t="s">
        <v>116</v>
      </c>
      <c r="F24" s="13">
        <v>4</v>
      </c>
      <c r="G24" s="14">
        <f t="shared" si="3"/>
        <v>6.9444444444444447E-4</v>
      </c>
      <c r="H24" s="14">
        <v>3.8192129629629631E-2</v>
      </c>
      <c r="I24" s="28">
        <v>17</v>
      </c>
      <c r="J24" s="14">
        <f t="shared" si="4"/>
        <v>3.7497685185185189E-2</v>
      </c>
      <c r="K24" s="40">
        <f t="shared" si="5"/>
        <v>32.779801222297664</v>
      </c>
      <c r="N24" t="s">
        <v>166</v>
      </c>
      <c r="P24">
        <v>2014</v>
      </c>
      <c r="Q24" s="22">
        <v>56</v>
      </c>
      <c r="R24" s="36" t="s">
        <v>115</v>
      </c>
      <c r="S24" s="36" t="s">
        <v>116</v>
      </c>
      <c r="T24" s="37">
        <v>4</v>
      </c>
      <c r="U24">
        <v>17</v>
      </c>
      <c r="V24" s="38">
        <v>3.7497685185185189E-2</v>
      </c>
      <c r="W24" s="39">
        <v>32.779801222297664</v>
      </c>
    </row>
    <row r="25" spans="1:23" ht="12.95" customHeight="1">
      <c r="A25" s="22">
        <v>62</v>
      </c>
      <c r="B25" s="4">
        <v>19</v>
      </c>
      <c r="C25" s="5">
        <v>1.2500000000000001E-2</v>
      </c>
      <c r="D25" s="12" t="s">
        <v>127</v>
      </c>
      <c r="E25" s="12" t="s">
        <v>128</v>
      </c>
      <c r="F25" s="13">
        <v>4</v>
      </c>
      <c r="G25" s="14">
        <f t="shared" si="3"/>
        <v>1.2500000000000001E-2</v>
      </c>
      <c r="H25" s="14">
        <v>5.0673495370370365E-2</v>
      </c>
      <c r="I25" s="28">
        <v>18</v>
      </c>
      <c r="J25" s="14">
        <f t="shared" si="4"/>
        <v>3.8173495370370361E-2</v>
      </c>
      <c r="K25" s="40">
        <f t="shared" si="5"/>
        <v>32.199479108238158</v>
      </c>
      <c r="N25" t="s">
        <v>166</v>
      </c>
      <c r="P25">
        <v>2014</v>
      </c>
      <c r="Q25" s="22">
        <v>62</v>
      </c>
      <c r="R25" s="36" t="s">
        <v>127</v>
      </c>
      <c r="S25" s="36" t="s">
        <v>128</v>
      </c>
      <c r="T25" s="37">
        <v>4</v>
      </c>
      <c r="U25">
        <v>18</v>
      </c>
      <c r="V25" s="38">
        <v>3.8173495370370361E-2</v>
      </c>
      <c r="W25" s="39">
        <v>32.199479108238158</v>
      </c>
    </row>
    <row r="26" spans="1:23" ht="12.95" customHeight="1">
      <c r="A26" s="22">
        <v>63</v>
      </c>
      <c r="B26" s="4">
        <v>54</v>
      </c>
      <c r="C26" s="5">
        <v>3.6805555555555557E-2</v>
      </c>
      <c r="D26" s="12" t="s">
        <v>129</v>
      </c>
      <c r="E26" s="12" t="s">
        <v>130</v>
      </c>
      <c r="F26" s="13">
        <v>4</v>
      </c>
      <c r="G26" s="14">
        <f t="shared" si="3"/>
        <v>3.6805555555555557E-2</v>
      </c>
      <c r="H26" s="14">
        <v>7.498657407407408E-2</v>
      </c>
      <c r="I26" s="28">
        <v>19</v>
      </c>
      <c r="J26" s="14">
        <f t="shared" si="4"/>
        <v>3.8181018518518524E-2</v>
      </c>
      <c r="K26" s="40">
        <f t="shared" si="5"/>
        <v>32.193134556389509</v>
      </c>
      <c r="N26" t="s">
        <v>166</v>
      </c>
      <c r="P26">
        <v>2014</v>
      </c>
      <c r="Q26" s="22">
        <v>63</v>
      </c>
      <c r="R26" s="36" t="s">
        <v>129</v>
      </c>
      <c r="S26" s="36" t="s">
        <v>130</v>
      </c>
      <c r="T26" s="37">
        <v>4</v>
      </c>
      <c r="U26">
        <v>19</v>
      </c>
      <c r="V26" s="38">
        <v>3.8181018518518524E-2</v>
      </c>
      <c r="W26" s="39">
        <v>32.193134556389509</v>
      </c>
    </row>
    <row r="27" spans="1:23" ht="12.95" customHeight="1">
      <c r="A27" s="22">
        <v>64</v>
      </c>
      <c r="B27" s="4">
        <v>14</v>
      </c>
      <c r="C27" s="5">
        <v>9.0277777777777769E-3</v>
      </c>
      <c r="D27" s="12" t="s">
        <v>131</v>
      </c>
      <c r="E27" s="12" t="s">
        <v>132</v>
      </c>
      <c r="F27" s="13">
        <v>4</v>
      </c>
      <c r="G27" s="14">
        <f t="shared" si="3"/>
        <v>9.0277777777777769E-3</v>
      </c>
      <c r="H27" s="14">
        <v>4.7513541666666666E-2</v>
      </c>
      <c r="I27" s="28">
        <v>20</v>
      </c>
      <c r="J27" s="14">
        <f t="shared" si="4"/>
        <v>3.8485763888888885E-2</v>
      </c>
      <c r="K27" s="40">
        <f t="shared" si="5"/>
        <v>31.938216692680374</v>
      </c>
      <c r="N27" t="s">
        <v>166</v>
      </c>
      <c r="P27">
        <v>2014</v>
      </c>
      <c r="Q27" s="22">
        <v>64</v>
      </c>
      <c r="R27" s="36" t="s">
        <v>131</v>
      </c>
      <c r="S27" s="36" t="s">
        <v>132</v>
      </c>
      <c r="T27" s="37">
        <v>4</v>
      </c>
      <c r="U27">
        <v>20</v>
      </c>
      <c r="V27" s="38">
        <v>3.8485763888888885E-2</v>
      </c>
      <c r="W27" s="39">
        <v>31.938216692680374</v>
      </c>
    </row>
    <row r="28" spans="1:23" ht="12.95" customHeight="1">
      <c r="A28" s="22">
        <v>68</v>
      </c>
      <c r="B28" s="4">
        <v>20</v>
      </c>
      <c r="C28" s="5">
        <v>1.3194444444444444E-2</v>
      </c>
      <c r="D28" s="12" t="s">
        <v>139</v>
      </c>
      <c r="E28" s="12" t="s">
        <v>140</v>
      </c>
      <c r="F28" s="13">
        <v>4</v>
      </c>
      <c r="G28" s="14">
        <f>C28</f>
        <v>1.3194444444444444E-2</v>
      </c>
      <c r="H28" s="14">
        <v>5.2491319444444441E-2</v>
      </c>
      <c r="I28" s="28">
        <v>21</v>
      </c>
      <c r="J28" s="14">
        <f>H28-G28</f>
        <v>3.9296874999999995E-2</v>
      </c>
      <c r="K28" s="40">
        <f>$K$3/J28*$K$4</f>
        <v>31.278992710404243</v>
      </c>
      <c r="N28" t="s">
        <v>166</v>
      </c>
      <c r="P28">
        <v>2014</v>
      </c>
      <c r="Q28" s="22">
        <v>68</v>
      </c>
      <c r="R28" s="36" t="s">
        <v>139</v>
      </c>
      <c r="S28" s="36" t="s">
        <v>140</v>
      </c>
      <c r="T28" s="37">
        <v>4</v>
      </c>
      <c r="U28">
        <v>21</v>
      </c>
      <c r="V28" s="38">
        <v>3.9296875000000002E-2</v>
      </c>
      <c r="W28" s="39">
        <v>31.278992710404243</v>
      </c>
    </row>
  </sheetData>
  <autoFilter ref="A7:K28">
    <filterColumn colId="5">
      <filters>
        <filter val="4"/>
      </filters>
    </filterColumn>
  </autoFilter>
  <phoneticPr fontId="8" type="noConversion"/>
  <pageMargins left="0.74791666666666667" right="0.74791666666666667" top="0.49236111111111114" bottom="0.98402777777777772" header="0.31496062992125984" footer="0.31496062992125984"/>
  <pageSetup paperSize="9" scale="70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938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Scratch</vt:lpstr>
      <vt:lpstr>Caté1(-de40)</vt:lpstr>
      <vt:lpstr>Caté2(+de40)</vt:lpstr>
      <vt:lpstr>Caté3(Mixtes)</vt:lpstr>
      <vt:lpstr>Centenaire</vt:lpstr>
      <vt:lpstr>'Caté1(-de40)'!Excel_BuiltIn__FilterDatabase_1</vt:lpstr>
      <vt:lpstr>'Caté2(+de40)'!Excel_BuiltIn__FilterDatabase_1</vt:lpstr>
      <vt:lpstr>'Caté3(Mixtes)'!Excel_BuiltIn__FilterDatabase_1</vt:lpstr>
      <vt:lpstr>Centenaire!Excel_BuiltIn__FilterDatabase_1</vt:lpstr>
      <vt:lpstr>Scratch!Excel_BuiltIn__FilterDatabase_1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DGCP</dc:creator>
  <cp:lastModifiedBy>Dominique</cp:lastModifiedBy>
  <cp:revision>43</cp:revision>
  <cp:lastPrinted>2014-10-12T18:55:28Z</cp:lastPrinted>
  <dcterms:created xsi:type="dcterms:W3CDTF">2010-09-30T20:48:18Z</dcterms:created>
  <dcterms:modified xsi:type="dcterms:W3CDTF">2014-10-13T09:41:40Z</dcterms:modified>
</cp:coreProperties>
</file>